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11640" activeTab="3"/>
  </bookViews>
  <sheets>
    <sheet name="заголовочная" sheetId="2" r:id="rId1"/>
    <sheet name="2017" sheetId="5" r:id="rId2"/>
    <sheet name="2018" sheetId="6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6" l="1"/>
  <c r="D43" i="6"/>
  <c r="D42" i="6"/>
  <c r="I41" i="6"/>
  <c r="E41" i="6"/>
  <c r="D41" i="6"/>
  <c r="D40" i="6"/>
  <c r="D39" i="6"/>
  <c r="I38" i="6"/>
  <c r="E38" i="6"/>
  <c r="D38" i="6" s="1"/>
  <c r="D37" i="6"/>
  <c r="D36" i="6"/>
  <c r="D35" i="6"/>
  <c r="D34" i="6"/>
  <c r="D33" i="6"/>
  <c r="D32" i="6"/>
  <c r="D31" i="6"/>
  <c r="D30" i="6"/>
  <c r="D29" i="6"/>
  <c r="I28" i="6"/>
  <c r="E28" i="6"/>
  <c r="D28" i="6" s="1"/>
  <c r="D27" i="6"/>
  <c r="D26" i="6"/>
  <c r="D25" i="6"/>
  <c r="D24" i="6"/>
  <c r="I23" i="6"/>
  <c r="E23" i="6"/>
  <c r="D23" i="6"/>
  <c r="D22" i="6"/>
  <c r="I21" i="6"/>
  <c r="H21" i="6"/>
  <c r="G21" i="6"/>
  <c r="F21" i="6"/>
  <c r="E21" i="6"/>
  <c r="D21" i="6"/>
  <c r="D20" i="6"/>
  <c r="D19" i="6"/>
  <c r="D18" i="6"/>
  <c r="I17" i="6"/>
  <c r="I16" i="6" s="1"/>
  <c r="I15" i="6" s="1"/>
  <c r="E17" i="6"/>
  <c r="D17" i="6" s="1"/>
  <c r="I14" i="6"/>
  <c r="D14" i="6" s="1"/>
  <c r="E14" i="6"/>
  <c r="D13" i="6"/>
  <c r="D12" i="6"/>
  <c r="D11" i="6"/>
  <c r="D10" i="6"/>
  <c r="D9" i="6"/>
  <c r="D8" i="6"/>
  <c r="I7" i="6"/>
  <c r="E7" i="6"/>
  <c r="D7" i="6"/>
  <c r="D44" i="5"/>
  <c r="D43" i="5"/>
  <c r="D42" i="5"/>
  <c r="I41" i="5"/>
  <c r="E41" i="5"/>
  <c r="D41" i="5" s="1"/>
  <c r="D40" i="5"/>
  <c r="D39" i="5"/>
  <c r="I38" i="5"/>
  <c r="E38" i="5"/>
  <c r="D38" i="5"/>
  <c r="D37" i="5"/>
  <c r="D36" i="5"/>
  <c r="D35" i="5"/>
  <c r="D34" i="5"/>
  <c r="D33" i="5"/>
  <c r="D32" i="5"/>
  <c r="D31" i="5"/>
  <c r="D30" i="5"/>
  <c r="D29" i="5"/>
  <c r="I28" i="5"/>
  <c r="E28" i="5"/>
  <c r="D28" i="5"/>
  <c r="D27" i="5"/>
  <c r="D26" i="5"/>
  <c r="D25" i="5"/>
  <c r="D24" i="5"/>
  <c r="I23" i="5"/>
  <c r="E23" i="5"/>
  <c r="D23" i="5" s="1"/>
  <c r="D22" i="5"/>
  <c r="I21" i="5"/>
  <c r="H21" i="5"/>
  <c r="G21" i="5"/>
  <c r="F21" i="5"/>
  <c r="E21" i="5"/>
  <c r="D21" i="5"/>
  <c r="D20" i="5"/>
  <c r="D19" i="5"/>
  <c r="D18" i="5"/>
  <c r="I17" i="5"/>
  <c r="I16" i="5" s="1"/>
  <c r="I15" i="5" s="1"/>
  <c r="E17" i="5"/>
  <c r="D17" i="5"/>
  <c r="E16" i="5"/>
  <c r="E14" i="5"/>
  <c r="D14" i="5" s="1"/>
  <c r="D13" i="5"/>
  <c r="D12" i="5"/>
  <c r="D11" i="5"/>
  <c r="D10" i="5"/>
  <c r="D9" i="5"/>
  <c r="D8" i="5"/>
  <c r="I7" i="5"/>
  <c r="I14" i="5" s="1"/>
  <c r="E7" i="5"/>
  <c r="E16" i="6" l="1"/>
  <c r="D16" i="5"/>
  <c r="D7" i="5"/>
  <c r="E15" i="5"/>
  <c r="D15" i="5" s="1"/>
  <c r="D44" i="4"/>
  <c r="D43" i="4"/>
  <c r="D42" i="4"/>
  <c r="I41" i="4"/>
  <c r="E41" i="4"/>
  <c r="D41" i="4" s="1"/>
  <c r="D40" i="4"/>
  <c r="D39" i="4"/>
  <c r="I38" i="4"/>
  <c r="D38" i="4" s="1"/>
  <c r="E38" i="4"/>
  <c r="D37" i="4"/>
  <c r="D36" i="4"/>
  <c r="D35" i="4"/>
  <c r="D34" i="4"/>
  <c r="D33" i="4"/>
  <c r="D32" i="4"/>
  <c r="D31" i="4"/>
  <c r="D30" i="4"/>
  <c r="D29" i="4"/>
  <c r="I28" i="4"/>
  <c r="D28" i="4" s="1"/>
  <c r="E28" i="4"/>
  <c r="D27" i="4"/>
  <c r="D26" i="4"/>
  <c r="D25" i="4"/>
  <c r="D24" i="4"/>
  <c r="I23" i="4"/>
  <c r="E23" i="4"/>
  <c r="D23" i="4" s="1"/>
  <c r="D22" i="4"/>
  <c r="I21" i="4"/>
  <c r="H21" i="4"/>
  <c r="G21" i="4"/>
  <c r="F21" i="4"/>
  <c r="E21" i="4"/>
  <c r="D21" i="4"/>
  <c r="D20" i="4"/>
  <c r="D19" i="4"/>
  <c r="D18" i="4"/>
  <c r="I17" i="4"/>
  <c r="D17" i="4" s="1"/>
  <c r="E17" i="4"/>
  <c r="E16" i="4"/>
  <c r="E14" i="4"/>
  <c r="D13" i="4"/>
  <c r="D12" i="4"/>
  <c r="D11" i="4"/>
  <c r="D10" i="4"/>
  <c r="D9" i="4"/>
  <c r="D8" i="4"/>
  <c r="I7" i="4"/>
  <c r="I14" i="4" s="1"/>
  <c r="D14" i="4" s="1"/>
  <c r="E7" i="4"/>
  <c r="D7" i="4"/>
  <c r="D16" i="6" l="1"/>
  <c r="E15" i="6"/>
  <c r="D15" i="6" s="1"/>
  <c r="D16" i="4"/>
  <c r="E15" i="4"/>
  <c r="I16" i="4"/>
  <c r="I15" i="4" s="1"/>
  <c r="D15" i="4" l="1"/>
</calcChain>
</file>

<file path=xl/sharedStrings.xml><?xml version="1.0" encoding="utf-8"?>
<sst xmlns="http://schemas.openxmlformats.org/spreadsheetml/2006/main" count="792" uniqueCount="106">
  <si>
    <t/>
  </si>
  <si>
    <t>Таблица 2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</si>
  <si>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</si>
  <si>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</si>
  <si>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</si>
  <si>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</si>
  <si>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</si>
  <si>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</si>
  <si>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</si>
  <si>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</si>
  <si>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</si>
  <si>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</si>
  <si>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</si>
  <si>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</si>
  <si>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</si>
  <si>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</si>
  <si>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</si>
  <si>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</si>
  <si>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</si>
  <si>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</si>
  <si>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</si>
  <si>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</si>
  <si>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</si>
  <si>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</si>
  <si>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</si>
  <si>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</si>
  <si>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</si>
  <si>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</si>
  <si>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</si>
  <si>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</si>
  <si>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</si>
  <si>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</si>
  <si>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</si>
  <si>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</si>
  <si>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</si>
  <si>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</si>
  <si>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</si>
  <si>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</si>
  <si>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</si>
  <si>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</si>
  <si>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</si>
  <si>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</si>
  <si>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</si>
  <si>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</si>
  <si>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</si>
  <si>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</si>
  <si>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</si>
  <si>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</si>
  <si>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</si>
  <si>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</si>
  <si>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</si>
  <si>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</si>
  <si>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</si>
  <si>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</si>
  <si>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</si>
  <si>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</si>
  <si>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</si>
  <si>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</si>
  <si>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</si>
  <si>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</si>
  <si>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</si>
  <si>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</si>
  <si>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</si>
  <si>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</si>
  <si>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</si>
  <si>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</si>
  <si>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</si>
  <si>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</si>
  <si>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</si>
  <si>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</si>
  <si>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</si>
  <si>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</si>
  <si>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</si>
  <si>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</si>
  <si>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</si>
  <si>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</si>
  <si>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</si>
  <si>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</si>
  <si>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</si>
  <si>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</si>
  <si>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</si>
  <si>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</si>
  <si>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</si>
  <si>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</si>
  <si>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</si>
  <si>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</si>
  <si>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</si>
  <si>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</si>
  <si>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</si>
  <si>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</si>
  <si>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</si>
  <si>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</si>
  <si>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</si>
  <si>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</si>
  <si>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</si>
  <si>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</si>
  <si>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</si>
  <si>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"Карачевская районная ветеринарная станция по борьбе с болезнями животных"</t>
  </si>
  <si>
    <t>242500 Брянская область, г. Карачев  ул.Первомайская  д.45</t>
  </si>
  <si>
    <t>А.Н.Шепыкина</t>
  </si>
  <si>
    <t>Т.Л.Ломакина</t>
  </si>
  <si>
    <t>Показатели по поступлениям и выплатам ГБУ Брянской области "Карачевская райветстанция"
на ___________________ на 2017 год</t>
  </si>
  <si>
    <t>государственного бюджетного учреждения Брянской области "Карачевская районная ветеринарная станция по борьбе с болезнями животных"</t>
  </si>
  <si>
    <t>00373</t>
  </si>
  <si>
    <t>Показатели по поступлениям и выплатам ГБУ Брянской области "Карачевская райветстанция"
на ___________________ на 2018 год</t>
  </si>
  <si>
    <t>Показатели по поступлениям и выплатам ГБУ Брянской области "Карачевская райветстанция"
на 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</si>
</sst>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69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0" fontId="3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 indent="2"/>
    </xf>
    <xf numFmtId="0" fontId="1" fillId="0" borderId="0" xfId="0" applyNumberFormat="1" applyFont="1" applyFill="1" applyBorder="1" applyAlignment="1">
      <alignment horizontal="left" vertical="center" wrapText="1" indent="4"/>
    </xf>
    <xf numFmtId="0" fontId="1" fillId="0" borderId="0" xfId="0" applyNumberFormat="1" applyFont="1" applyFill="1" applyBorder="1" applyAlignment="1">
      <alignment horizontal="left" vertical="center" wrapText="1" indent="5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horizontal="left" wrapText="1"/>
    </xf>
    <xf numFmtId="44" fontId="5" fillId="0" borderId="0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 applyProtection="1">
      <alignment vertical="center" wrapText="1"/>
      <protection locked="0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4" fontId="6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A28" sqref="A28"/>
    </sheetView>
  </sheetViews>
  <sheetFormatPr defaultRowHeight="12.75" x14ac:dyDescent="0.2"/>
  <cols>
    <col min="1" max="1" width="52.5" style="17" customWidth="1"/>
    <col min="2" max="2" width="16" style="17" customWidth="1"/>
    <col min="3" max="3" width="22" style="17" customWidth="1"/>
    <col min="4" max="4" width="11.83203125" style="17" customWidth="1"/>
    <col min="5" max="5" width="16.83203125" style="17" customWidth="1"/>
    <col min="6" max="6" width="8.33203125" style="17" customWidth="1"/>
    <col min="7" max="7" width="38" style="17" customWidth="1"/>
    <col min="8" max="16384" width="9.33203125" style="17"/>
  </cols>
  <sheetData>
    <row r="1" spans="1:7" x14ac:dyDescent="0.2">
      <c r="A1" s="17" t="s">
        <v>0</v>
      </c>
    </row>
    <row r="2" spans="1:7" ht="14.45" customHeight="1" x14ac:dyDescent="0.2">
      <c r="A2" s="18" t="s">
        <v>0</v>
      </c>
      <c r="B2" s="18" t="s">
        <v>0</v>
      </c>
      <c r="C2" s="18" t="s">
        <v>0</v>
      </c>
      <c r="D2" s="18" t="s">
        <v>0</v>
      </c>
      <c r="E2" s="18" t="s">
        <v>0</v>
      </c>
      <c r="F2" s="18" t="s">
        <v>0</v>
      </c>
      <c r="G2" s="18" t="s">
        <v>80</v>
      </c>
    </row>
    <row r="3" spans="1:7" ht="24.95" customHeight="1" x14ac:dyDescent="0.2">
      <c r="A3" s="18" t="s">
        <v>0</v>
      </c>
      <c r="B3" s="18" t="s">
        <v>0</v>
      </c>
      <c r="C3" s="18" t="s">
        <v>0</v>
      </c>
      <c r="D3" s="18" t="s">
        <v>0</v>
      </c>
      <c r="E3" s="18" t="s">
        <v>0</v>
      </c>
      <c r="F3" s="18" t="s">
        <v>0</v>
      </c>
      <c r="G3" s="19" t="s">
        <v>0</v>
      </c>
    </row>
    <row r="4" spans="1:7" ht="10.5" customHeight="1" x14ac:dyDescent="0.2">
      <c r="A4" s="18"/>
      <c r="B4" s="18"/>
      <c r="C4" s="18"/>
      <c r="D4" s="18"/>
      <c r="E4" s="18"/>
      <c r="F4" s="18"/>
      <c r="G4" s="20" t="s">
        <v>74</v>
      </c>
    </row>
    <row r="5" spans="1:7" ht="42" customHeight="1" x14ac:dyDescent="0.2">
      <c r="A5" s="18" t="s">
        <v>0</v>
      </c>
      <c r="B5" s="18" t="s">
        <v>0</v>
      </c>
      <c r="C5" s="18" t="s">
        <v>0</v>
      </c>
      <c r="D5" s="18" t="s">
        <v>0</v>
      </c>
      <c r="E5" s="18" t="s">
        <v>0</v>
      </c>
      <c r="F5" s="18" t="s">
        <v>0</v>
      </c>
      <c r="G5" s="18" t="s">
        <v>81</v>
      </c>
    </row>
    <row r="6" spans="1:7" ht="14.45" customHeight="1" x14ac:dyDescent="0.2">
      <c r="A6" s="18" t="s">
        <v>0</v>
      </c>
      <c r="B6" s="18" t="s">
        <v>0</v>
      </c>
      <c r="C6" s="18" t="s">
        <v>0</v>
      </c>
      <c r="D6" s="18" t="s">
        <v>0</v>
      </c>
      <c r="E6" s="18" t="s">
        <v>0</v>
      </c>
      <c r="F6" s="18" t="s">
        <v>0</v>
      </c>
      <c r="G6" s="18" t="s">
        <v>82</v>
      </c>
    </row>
    <row r="7" spans="1:7" ht="14.45" customHeight="1" x14ac:dyDescent="0.2">
      <c r="A7" s="18" t="s">
        <v>0</v>
      </c>
      <c r="B7" s="51" t="s">
        <v>83</v>
      </c>
      <c r="C7" s="51"/>
      <c r="D7" s="51"/>
      <c r="E7" s="51"/>
      <c r="F7" s="18" t="s">
        <v>0</v>
      </c>
      <c r="G7" s="18" t="s">
        <v>0</v>
      </c>
    </row>
    <row r="8" spans="1:7" ht="21.6" customHeight="1" x14ac:dyDescent="0.2">
      <c r="A8" s="18" t="s">
        <v>0</v>
      </c>
      <c r="B8" s="51" t="s">
        <v>0</v>
      </c>
      <c r="C8" s="51"/>
      <c r="D8" s="51"/>
      <c r="E8" s="51"/>
      <c r="F8" s="18" t="s">
        <v>0</v>
      </c>
      <c r="G8" s="18" t="s">
        <v>0</v>
      </c>
    </row>
    <row r="9" spans="1:7" ht="14.45" customHeight="1" x14ac:dyDescent="0.2">
      <c r="A9" s="51" t="s">
        <v>102</v>
      </c>
      <c r="B9" s="51"/>
      <c r="C9" s="51"/>
      <c r="D9" s="51"/>
      <c r="E9" s="51"/>
      <c r="F9" s="51"/>
      <c r="G9" s="51"/>
    </row>
    <row r="10" spans="1:7" ht="21.6" customHeight="1" x14ac:dyDescent="0.2">
      <c r="A10" s="18" t="s">
        <v>0</v>
      </c>
      <c r="B10" s="51" t="s">
        <v>0</v>
      </c>
      <c r="C10" s="51"/>
      <c r="D10" s="51"/>
      <c r="E10" s="51"/>
      <c r="F10" s="18" t="s">
        <v>0</v>
      </c>
      <c r="G10" s="18" t="s">
        <v>0</v>
      </c>
    </row>
    <row r="11" spans="1:7" ht="12.75" customHeight="1" x14ac:dyDescent="0.2">
      <c r="A11" s="18" t="s">
        <v>0</v>
      </c>
      <c r="B11" s="51" t="s">
        <v>84</v>
      </c>
      <c r="C11" s="51"/>
      <c r="D11" s="51"/>
      <c r="E11" s="51"/>
      <c r="F11" s="18" t="s">
        <v>0</v>
      </c>
      <c r="G11" s="18" t="s">
        <v>0</v>
      </c>
    </row>
    <row r="12" spans="1:7" ht="18.2" customHeight="1" x14ac:dyDescent="0.2">
      <c r="A12" s="18" t="s">
        <v>0</v>
      </c>
      <c r="B12" s="52" t="s">
        <v>0</v>
      </c>
      <c r="C12" s="52"/>
      <c r="D12" s="52"/>
      <c r="E12" s="52"/>
      <c r="F12" s="18" t="s">
        <v>0</v>
      </c>
      <c r="G12" s="18" t="s">
        <v>0</v>
      </c>
    </row>
    <row r="13" spans="1:7" ht="12.75" customHeight="1" x14ac:dyDescent="0.2">
      <c r="A13" s="18" t="s">
        <v>0</v>
      </c>
      <c r="B13" s="52" t="s">
        <v>96</v>
      </c>
      <c r="C13" s="52"/>
      <c r="D13" s="52"/>
      <c r="E13" s="52"/>
      <c r="F13" s="18" t="s">
        <v>0</v>
      </c>
      <c r="G13" s="18" t="s">
        <v>0</v>
      </c>
    </row>
    <row r="14" spans="1:7" ht="21.6" customHeight="1" x14ac:dyDescent="0.2">
      <c r="A14" s="18" t="s">
        <v>0</v>
      </c>
      <c r="B14" s="52" t="s">
        <v>0</v>
      </c>
      <c r="C14" s="52"/>
      <c r="D14" s="52"/>
      <c r="E14" s="18" t="s">
        <v>0</v>
      </c>
      <c r="F14" s="18" t="s">
        <v>0</v>
      </c>
      <c r="G14" s="18" t="s">
        <v>0</v>
      </c>
    </row>
    <row r="15" spans="1:7" ht="28.9" customHeight="1" x14ac:dyDescent="0.2">
      <c r="A15" s="18" t="s">
        <v>85</v>
      </c>
      <c r="B15" s="53" t="s">
        <v>97</v>
      </c>
      <c r="C15" s="53"/>
      <c r="D15" s="53"/>
      <c r="E15" s="53"/>
      <c r="F15" s="53"/>
      <c r="G15" s="53"/>
    </row>
    <row r="16" spans="1:7" ht="41.25" customHeight="1" x14ac:dyDescent="0.2">
      <c r="A16" s="18" t="s">
        <v>86</v>
      </c>
      <c r="B16" s="54" t="s">
        <v>103</v>
      </c>
      <c r="C16" s="54"/>
      <c r="D16" s="54"/>
      <c r="E16" s="54"/>
      <c r="F16" s="54"/>
      <c r="G16" s="54"/>
    </row>
    <row r="17" spans="1:7" ht="21" customHeight="1" x14ac:dyDescent="0.2">
      <c r="A17" s="48" t="s">
        <v>87</v>
      </c>
      <c r="B17" s="49" t="s">
        <v>98</v>
      </c>
      <c r="C17" s="49"/>
      <c r="D17" s="49"/>
      <c r="E17" s="49"/>
      <c r="F17" s="49"/>
      <c r="G17" s="49"/>
    </row>
    <row r="18" spans="1:7" ht="15.75" customHeight="1" x14ac:dyDescent="0.2">
      <c r="A18" s="48"/>
      <c r="B18" s="50"/>
      <c r="C18" s="50"/>
      <c r="D18" s="50"/>
      <c r="E18" s="50"/>
      <c r="F18" s="50"/>
      <c r="G18" s="50"/>
    </row>
    <row r="19" spans="1:7" ht="28.9" customHeight="1" x14ac:dyDescent="0.2">
      <c r="A19" s="18" t="s">
        <v>88</v>
      </c>
      <c r="B19" s="53">
        <v>3214002032</v>
      </c>
      <c r="C19" s="53"/>
      <c r="D19" s="53"/>
      <c r="E19" s="48" t="s">
        <v>89</v>
      </c>
      <c r="F19" s="48"/>
      <c r="G19" s="19">
        <v>324501001</v>
      </c>
    </row>
    <row r="20" spans="1:7" ht="21.6" customHeight="1" x14ac:dyDescent="0.2">
      <c r="A20" s="18" t="s">
        <v>0</v>
      </c>
      <c r="B20" s="48" t="s">
        <v>0</v>
      </c>
      <c r="C20" s="48"/>
      <c r="D20" s="18" t="s">
        <v>0</v>
      </c>
      <c r="E20" s="48" t="s">
        <v>0</v>
      </c>
      <c r="F20" s="48"/>
      <c r="G20" s="18" t="s">
        <v>0</v>
      </c>
    </row>
    <row r="21" spans="1:7" ht="30" customHeight="1" x14ac:dyDescent="0.2">
      <c r="A21" s="18" t="s">
        <v>90</v>
      </c>
      <c r="B21" s="53" t="s">
        <v>91</v>
      </c>
      <c r="C21" s="53"/>
      <c r="D21" s="53"/>
      <c r="E21" s="53"/>
      <c r="F21" s="53"/>
      <c r="G21" s="53"/>
    </row>
    <row r="22" spans="1:7" ht="21.6" customHeight="1" x14ac:dyDescent="0.2">
      <c r="A22" s="18" t="s">
        <v>0</v>
      </c>
      <c r="B22" s="48" t="s">
        <v>0</v>
      </c>
      <c r="C22" s="48"/>
      <c r="D22" s="48"/>
      <c r="E22" s="48"/>
      <c r="F22" s="48"/>
      <c r="G22" s="48"/>
    </row>
    <row r="23" spans="1:7" ht="14.45" customHeight="1" x14ac:dyDescent="0.2">
      <c r="A23" s="18" t="s">
        <v>92</v>
      </c>
      <c r="B23" s="21" t="s">
        <v>93</v>
      </c>
      <c r="C23" s="18" t="s">
        <v>0</v>
      </c>
      <c r="D23" s="18" t="s">
        <v>0</v>
      </c>
      <c r="E23" s="18" t="s">
        <v>94</v>
      </c>
      <c r="F23" s="21" t="s">
        <v>95</v>
      </c>
      <c r="G23" s="18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view="pageBreakPreview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6.33203125" style="4" customWidth="1"/>
    <col min="11" max="12" width="9.33203125" style="4"/>
    <col min="13" max="13" width="15" style="4" customWidth="1"/>
    <col min="14" max="14" width="15.1640625" style="4" customWidth="1"/>
    <col min="15" max="15" width="12.33203125" style="4" customWidth="1"/>
    <col min="16" max="16" width="12.1640625" style="4" customWidth="1"/>
    <col min="17" max="17" width="12.6640625" style="4" customWidth="1"/>
    <col min="18" max="18" width="16.5" style="4" customWidth="1"/>
    <col min="19" max="16384" width="9.33203125" style="4"/>
  </cols>
  <sheetData>
    <row r="1" spans="1:19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36" customHeight="1" x14ac:dyDescent="0.2">
      <c r="A2" s="61" t="s">
        <v>101</v>
      </c>
      <c r="B2" s="61"/>
      <c r="C2" s="61"/>
      <c r="D2" s="61"/>
      <c r="E2" s="61"/>
      <c r="F2" s="61"/>
      <c r="G2" s="61"/>
      <c r="H2" s="61"/>
      <c r="I2" s="61"/>
      <c r="J2" s="58"/>
      <c r="K2" s="58"/>
      <c r="L2" s="58"/>
      <c r="M2" s="58"/>
      <c r="N2" s="58"/>
      <c r="O2" s="58"/>
      <c r="P2" s="58"/>
      <c r="Q2" s="58"/>
      <c r="R2" s="58"/>
      <c r="S2" s="42"/>
    </row>
    <row r="3" spans="1:19" ht="24.6" customHeight="1" x14ac:dyDescent="0.2">
      <c r="A3" s="62" t="s">
        <v>2</v>
      </c>
      <c r="B3" s="62" t="s">
        <v>3</v>
      </c>
      <c r="C3" s="62" t="s">
        <v>4</v>
      </c>
      <c r="D3" s="62" t="s">
        <v>5</v>
      </c>
      <c r="E3" s="62"/>
      <c r="F3" s="62"/>
      <c r="G3" s="62"/>
      <c r="H3" s="62"/>
      <c r="I3" s="64"/>
      <c r="J3" s="59"/>
      <c r="K3" s="59"/>
      <c r="L3" s="59"/>
      <c r="M3" s="59"/>
      <c r="N3" s="59"/>
      <c r="O3" s="59"/>
      <c r="P3" s="59"/>
      <c r="Q3" s="59"/>
      <c r="R3" s="59"/>
      <c r="S3" s="42"/>
    </row>
    <row r="4" spans="1:19" ht="19.899999999999999" customHeight="1" x14ac:dyDescent="0.2">
      <c r="A4" s="63" t="s">
        <v>0</v>
      </c>
      <c r="B4" s="63" t="s">
        <v>0</v>
      </c>
      <c r="C4" s="63" t="s">
        <v>0</v>
      </c>
      <c r="D4" s="62" t="s">
        <v>6</v>
      </c>
      <c r="E4" s="62" t="s">
        <v>7</v>
      </c>
      <c r="F4" s="62"/>
      <c r="G4" s="62"/>
      <c r="H4" s="62"/>
      <c r="I4" s="64"/>
      <c r="J4" s="60"/>
      <c r="K4" s="60"/>
      <c r="L4" s="60"/>
      <c r="M4" s="59"/>
      <c r="N4" s="59"/>
      <c r="O4" s="59"/>
      <c r="P4" s="59"/>
      <c r="Q4" s="59"/>
      <c r="R4" s="59"/>
      <c r="S4" s="42"/>
    </row>
    <row r="5" spans="1:19" ht="96" customHeight="1" x14ac:dyDescent="0.2">
      <c r="A5" s="63" t="s">
        <v>0</v>
      </c>
      <c r="B5" s="63" t="s">
        <v>0</v>
      </c>
      <c r="C5" s="63" t="s">
        <v>0</v>
      </c>
      <c r="D5" s="63" t="s">
        <v>0</v>
      </c>
      <c r="E5" s="25" t="s">
        <v>8</v>
      </c>
      <c r="F5" s="25" t="s">
        <v>9</v>
      </c>
      <c r="G5" s="25" t="s">
        <v>10</v>
      </c>
      <c r="H5" s="25" t="s">
        <v>11</v>
      </c>
      <c r="I5" s="39" t="s">
        <v>12</v>
      </c>
      <c r="J5" s="60"/>
      <c r="K5" s="60"/>
      <c r="L5" s="60"/>
      <c r="M5" s="60"/>
      <c r="N5" s="27"/>
      <c r="O5" s="27"/>
      <c r="P5" s="27"/>
      <c r="Q5" s="27"/>
      <c r="R5" s="27"/>
      <c r="S5" s="42"/>
    </row>
    <row r="6" spans="1:19" ht="20.65" customHeight="1" x14ac:dyDescent="0.2">
      <c r="A6" s="25" t="s">
        <v>13</v>
      </c>
      <c r="B6" s="25" t="s">
        <v>14</v>
      </c>
      <c r="C6" s="25" t="s">
        <v>15</v>
      </c>
      <c r="D6" s="25" t="s">
        <v>16</v>
      </c>
      <c r="E6" s="25" t="s">
        <v>17</v>
      </c>
      <c r="F6" s="25" t="s">
        <v>18</v>
      </c>
      <c r="G6" s="25">
        <v>7</v>
      </c>
      <c r="H6" s="25" t="s">
        <v>19</v>
      </c>
      <c r="I6" s="39" t="s">
        <v>20</v>
      </c>
      <c r="J6" s="27"/>
      <c r="K6" s="27"/>
      <c r="L6" s="27"/>
      <c r="M6" s="27"/>
      <c r="N6" s="27"/>
      <c r="O6" s="27"/>
      <c r="P6" s="27"/>
      <c r="Q6" s="27"/>
      <c r="R6" s="27"/>
      <c r="S6" s="42"/>
    </row>
    <row r="7" spans="1:19" s="7" customFormat="1" ht="27.75" customHeight="1" x14ac:dyDescent="0.2">
      <c r="A7" s="5" t="s">
        <v>21</v>
      </c>
      <c r="B7" s="26" t="s">
        <v>22</v>
      </c>
      <c r="C7" s="26" t="s">
        <v>23</v>
      </c>
      <c r="D7" s="6">
        <f>E7+I7</f>
        <v>9314111.8000000007</v>
      </c>
      <c r="E7" s="6">
        <f>E9</f>
        <v>3714111.8</v>
      </c>
      <c r="F7" s="26" t="s">
        <v>23</v>
      </c>
      <c r="G7" s="26" t="s">
        <v>23</v>
      </c>
      <c r="H7" s="26" t="s">
        <v>23</v>
      </c>
      <c r="I7" s="40">
        <f>I8+I9+I10+I11+I12</f>
        <v>5600000</v>
      </c>
      <c r="J7" s="28"/>
      <c r="K7" s="29"/>
      <c r="L7" s="29"/>
      <c r="M7" s="30"/>
      <c r="N7" s="30"/>
      <c r="O7" s="29"/>
      <c r="P7" s="29"/>
      <c r="Q7" s="29"/>
      <c r="R7" s="30"/>
      <c r="S7" s="43"/>
    </row>
    <row r="8" spans="1:19" ht="21" customHeight="1" x14ac:dyDescent="0.2">
      <c r="A8" s="8" t="s">
        <v>24</v>
      </c>
      <c r="B8" s="25" t="s">
        <v>25</v>
      </c>
      <c r="C8" s="25">
        <v>120</v>
      </c>
      <c r="D8" s="6">
        <f>I8</f>
        <v>0</v>
      </c>
      <c r="E8" s="25" t="s">
        <v>23</v>
      </c>
      <c r="F8" s="25" t="s">
        <v>23</v>
      </c>
      <c r="G8" s="25" t="s">
        <v>23</v>
      </c>
      <c r="H8" s="25" t="s">
        <v>23</v>
      </c>
      <c r="I8" s="41">
        <v>0</v>
      </c>
      <c r="J8" s="31"/>
      <c r="K8" s="27"/>
      <c r="L8" s="27"/>
      <c r="M8" s="30"/>
      <c r="N8" s="27"/>
      <c r="O8" s="27"/>
      <c r="P8" s="27"/>
      <c r="Q8" s="27"/>
      <c r="R8" s="32"/>
      <c r="S8" s="42"/>
    </row>
    <row r="9" spans="1:19" ht="28.5" customHeight="1" x14ac:dyDescent="0.2">
      <c r="A9" s="8" t="s">
        <v>26</v>
      </c>
      <c r="B9" s="25" t="s">
        <v>27</v>
      </c>
      <c r="C9" s="25">
        <v>130</v>
      </c>
      <c r="D9" s="6">
        <f>I9+E9</f>
        <v>9314111.8000000007</v>
      </c>
      <c r="E9" s="47">
        <v>3714111.8</v>
      </c>
      <c r="F9" s="25" t="s">
        <v>23</v>
      </c>
      <c r="G9" s="25" t="s">
        <v>23</v>
      </c>
      <c r="H9" s="25" t="s">
        <v>23</v>
      </c>
      <c r="I9" s="41">
        <v>5600000</v>
      </c>
      <c r="J9" s="31"/>
      <c r="K9" s="27"/>
      <c r="L9" s="27"/>
      <c r="M9" s="30"/>
      <c r="N9" s="33"/>
      <c r="O9" s="27"/>
      <c r="P9" s="27"/>
      <c r="Q9" s="27"/>
      <c r="R9" s="32"/>
      <c r="S9" s="42"/>
    </row>
    <row r="10" spans="1:19" ht="41.25" customHeight="1" x14ac:dyDescent="0.2">
      <c r="A10" s="8" t="s">
        <v>28</v>
      </c>
      <c r="B10" s="25" t="s">
        <v>29</v>
      </c>
      <c r="C10" s="25">
        <v>140</v>
      </c>
      <c r="D10" s="6">
        <f t="shared" ref="D10:D13" si="0">I10</f>
        <v>0</v>
      </c>
      <c r="E10" s="22" t="s">
        <v>34</v>
      </c>
      <c r="F10" s="25" t="s">
        <v>23</v>
      </c>
      <c r="G10" s="25" t="s">
        <v>23</v>
      </c>
      <c r="H10" s="25" t="s">
        <v>23</v>
      </c>
      <c r="I10" s="41">
        <v>0</v>
      </c>
      <c r="J10" s="31"/>
      <c r="K10" s="27"/>
      <c r="L10" s="27"/>
      <c r="M10" s="30"/>
      <c r="N10" s="34"/>
      <c r="O10" s="27"/>
      <c r="P10" s="27"/>
      <c r="Q10" s="27"/>
      <c r="R10" s="32"/>
      <c r="S10" s="42"/>
    </row>
    <row r="11" spans="1:19" ht="21" customHeight="1" x14ac:dyDescent="0.2">
      <c r="A11" s="8" t="s">
        <v>30</v>
      </c>
      <c r="B11" s="25" t="s">
        <v>31</v>
      </c>
      <c r="C11" s="25">
        <v>180</v>
      </c>
      <c r="D11" s="6">
        <f t="shared" si="0"/>
        <v>0</v>
      </c>
      <c r="E11" s="25" t="s">
        <v>23</v>
      </c>
      <c r="F11" s="25" t="s">
        <v>23</v>
      </c>
      <c r="G11" s="25" t="s">
        <v>23</v>
      </c>
      <c r="H11" s="25" t="s">
        <v>23</v>
      </c>
      <c r="I11" s="41">
        <v>0</v>
      </c>
      <c r="J11" s="31"/>
      <c r="K11" s="27"/>
      <c r="L11" s="27"/>
      <c r="M11" s="30"/>
      <c r="N11" s="27"/>
      <c r="O11" s="27"/>
      <c r="P11" s="27"/>
      <c r="Q11" s="27"/>
      <c r="R11" s="32"/>
      <c r="S11" s="42"/>
    </row>
    <row r="12" spans="1:19" ht="28.5" customHeight="1" x14ac:dyDescent="0.2">
      <c r="A12" s="8" t="s">
        <v>32</v>
      </c>
      <c r="B12" s="25" t="s">
        <v>33</v>
      </c>
      <c r="C12" s="25" t="s">
        <v>34</v>
      </c>
      <c r="D12" s="6">
        <f t="shared" si="0"/>
        <v>0</v>
      </c>
      <c r="E12" s="25" t="s">
        <v>23</v>
      </c>
      <c r="F12" s="25" t="s">
        <v>23</v>
      </c>
      <c r="G12" s="25" t="s">
        <v>23</v>
      </c>
      <c r="H12" s="25" t="s">
        <v>23</v>
      </c>
      <c r="I12" s="41">
        <v>0</v>
      </c>
      <c r="J12" s="31"/>
      <c r="K12" s="27"/>
      <c r="L12" s="27"/>
      <c r="M12" s="30"/>
      <c r="N12" s="27"/>
      <c r="O12" s="27"/>
      <c r="P12" s="27"/>
      <c r="Q12" s="27"/>
      <c r="R12" s="32"/>
      <c r="S12" s="42"/>
    </row>
    <row r="13" spans="1:19" ht="21" customHeight="1" x14ac:dyDescent="0.2">
      <c r="A13" s="8" t="s">
        <v>35</v>
      </c>
      <c r="B13" s="25">
        <v>190</v>
      </c>
      <c r="C13" s="25" t="s">
        <v>34</v>
      </c>
      <c r="D13" s="6">
        <f t="shared" si="0"/>
        <v>56000</v>
      </c>
      <c r="E13" s="25" t="s">
        <v>23</v>
      </c>
      <c r="F13" s="25" t="s">
        <v>23</v>
      </c>
      <c r="G13" s="25" t="s">
        <v>23</v>
      </c>
      <c r="H13" s="25" t="s">
        <v>23</v>
      </c>
      <c r="I13" s="41">
        <v>56000</v>
      </c>
      <c r="J13" s="31"/>
      <c r="K13" s="27"/>
      <c r="L13" s="27"/>
      <c r="M13" s="30"/>
      <c r="N13" s="27"/>
      <c r="O13" s="27"/>
      <c r="P13" s="27"/>
      <c r="Q13" s="27"/>
      <c r="R13" s="32"/>
      <c r="S13" s="42"/>
    </row>
    <row r="14" spans="1:19" s="7" customFormat="1" ht="27" customHeight="1" x14ac:dyDescent="0.2">
      <c r="A14" s="5" t="s">
        <v>36</v>
      </c>
      <c r="B14" s="26" t="s">
        <v>37</v>
      </c>
      <c r="C14" s="26" t="s">
        <v>23</v>
      </c>
      <c r="D14" s="6">
        <f>E14+I14</f>
        <v>9258111.8000000007</v>
      </c>
      <c r="E14" s="6">
        <f>E9</f>
        <v>3714111.8</v>
      </c>
      <c r="F14" s="26" t="s">
        <v>23</v>
      </c>
      <c r="G14" s="26" t="s">
        <v>23</v>
      </c>
      <c r="H14" s="26" t="s">
        <v>23</v>
      </c>
      <c r="I14" s="40">
        <f>I7-I13+I44</f>
        <v>5544000</v>
      </c>
      <c r="J14" s="28"/>
      <c r="K14" s="29"/>
      <c r="L14" s="29"/>
      <c r="M14" s="30"/>
      <c r="N14" s="30"/>
      <c r="O14" s="29"/>
      <c r="P14" s="29"/>
      <c r="Q14" s="29"/>
      <c r="R14" s="30"/>
      <c r="S14" s="43"/>
    </row>
    <row r="15" spans="1:19" s="7" customFormat="1" ht="27.75" customHeight="1" x14ac:dyDescent="0.2">
      <c r="A15" s="5" t="s">
        <v>38</v>
      </c>
      <c r="B15" s="26" t="s">
        <v>39</v>
      </c>
      <c r="C15" s="26" t="s">
        <v>23</v>
      </c>
      <c r="D15" s="6">
        <f>E15+I15</f>
        <v>9258111.8000000007</v>
      </c>
      <c r="E15" s="6">
        <f>E16+E21++E23+E28</f>
        <v>3714111.8</v>
      </c>
      <c r="F15" s="26" t="s">
        <v>23</v>
      </c>
      <c r="G15" s="26" t="s">
        <v>23</v>
      </c>
      <c r="H15" s="26" t="s">
        <v>23</v>
      </c>
      <c r="I15" s="40">
        <f t="shared" ref="I15" si="1">I16+I21++I23+I28</f>
        <v>5544000</v>
      </c>
      <c r="J15" s="28"/>
      <c r="K15" s="29"/>
      <c r="L15" s="29"/>
      <c r="M15" s="30"/>
      <c r="N15" s="30"/>
      <c r="O15" s="29"/>
      <c r="P15" s="29"/>
      <c r="Q15" s="29"/>
      <c r="R15" s="30"/>
      <c r="S15" s="43"/>
    </row>
    <row r="16" spans="1:19" s="7" customFormat="1" ht="25.5" customHeight="1" x14ac:dyDescent="0.2">
      <c r="A16" s="10" t="s">
        <v>40</v>
      </c>
      <c r="B16" s="26">
        <v>210</v>
      </c>
      <c r="C16" s="26"/>
      <c r="D16" s="6">
        <f t="shared" ref="D16:D43" si="2">E16+I16</f>
        <v>6724111.7999999998</v>
      </c>
      <c r="E16" s="6">
        <f>E17+E20</f>
        <v>3714111.8</v>
      </c>
      <c r="F16" s="26" t="s">
        <v>23</v>
      </c>
      <c r="G16" s="26" t="s">
        <v>23</v>
      </c>
      <c r="H16" s="26" t="s">
        <v>23</v>
      </c>
      <c r="I16" s="40">
        <f t="shared" ref="I16" si="3">I17+I20</f>
        <v>3010000</v>
      </c>
      <c r="J16" s="35"/>
      <c r="K16" s="29"/>
      <c r="L16" s="29"/>
      <c r="M16" s="30"/>
      <c r="N16" s="30"/>
      <c r="O16" s="29"/>
      <c r="P16" s="29"/>
      <c r="Q16" s="29"/>
      <c r="R16" s="30"/>
      <c r="S16" s="43"/>
    </row>
    <row r="17" spans="1:19" ht="56.25" customHeight="1" x14ac:dyDescent="0.2">
      <c r="A17" s="11" t="s">
        <v>41</v>
      </c>
      <c r="B17" s="25">
        <v>211</v>
      </c>
      <c r="C17" s="25"/>
      <c r="D17" s="6">
        <f t="shared" si="2"/>
        <v>6714111.7999999998</v>
      </c>
      <c r="E17" s="9">
        <f>E18+E19</f>
        <v>3714111.8</v>
      </c>
      <c r="F17" s="25" t="s">
        <v>23</v>
      </c>
      <c r="G17" s="25" t="s">
        <v>23</v>
      </c>
      <c r="H17" s="25" t="s">
        <v>23</v>
      </c>
      <c r="I17" s="41">
        <f>I18+I19</f>
        <v>3000000</v>
      </c>
      <c r="J17" s="36"/>
      <c r="K17" s="27"/>
      <c r="L17" s="27"/>
      <c r="M17" s="30"/>
      <c r="N17" s="32"/>
      <c r="O17" s="27"/>
      <c r="P17" s="27"/>
      <c r="Q17" s="27"/>
      <c r="R17" s="32"/>
      <c r="S17" s="42"/>
    </row>
    <row r="18" spans="1:19" ht="24.75" customHeight="1" x14ac:dyDescent="0.2">
      <c r="A18" s="12" t="s">
        <v>42</v>
      </c>
      <c r="B18" s="25" t="s">
        <v>43</v>
      </c>
      <c r="C18" s="25">
        <v>111</v>
      </c>
      <c r="D18" s="6">
        <f t="shared" si="2"/>
        <v>4914111.8</v>
      </c>
      <c r="E18" s="9">
        <v>2614111.7999999998</v>
      </c>
      <c r="F18" s="25" t="s">
        <v>23</v>
      </c>
      <c r="G18" s="25" t="s">
        <v>23</v>
      </c>
      <c r="H18" s="25" t="s">
        <v>23</v>
      </c>
      <c r="I18" s="41">
        <v>2300000</v>
      </c>
      <c r="J18" s="37"/>
      <c r="K18" s="27"/>
      <c r="L18" s="27"/>
      <c r="M18" s="30"/>
      <c r="N18" s="32"/>
      <c r="O18" s="27"/>
      <c r="P18" s="27"/>
      <c r="Q18" s="27"/>
      <c r="R18" s="32"/>
      <c r="S18" s="42"/>
    </row>
    <row r="19" spans="1:19" ht="144" customHeight="1" x14ac:dyDescent="0.2">
      <c r="A19" s="12" t="s">
        <v>44</v>
      </c>
      <c r="B19" s="25" t="s">
        <v>45</v>
      </c>
      <c r="C19" s="25">
        <v>119</v>
      </c>
      <c r="D19" s="6">
        <f t="shared" si="2"/>
        <v>1800000</v>
      </c>
      <c r="E19" s="9">
        <v>1100000</v>
      </c>
      <c r="F19" s="25" t="s">
        <v>23</v>
      </c>
      <c r="G19" s="25" t="s">
        <v>23</v>
      </c>
      <c r="H19" s="25" t="s">
        <v>23</v>
      </c>
      <c r="I19" s="41">
        <v>700000</v>
      </c>
      <c r="J19" s="37"/>
      <c r="K19" s="27"/>
      <c r="L19" s="27"/>
      <c r="M19" s="30"/>
      <c r="N19" s="32"/>
      <c r="O19" s="27"/>
      <c r="P19" s="27"/>
      <c r="Q19" s="27"/>
      <c r="R19" s="32"/>
      <c r="S19" s="42"/>
    </row>
    <row r="20" spans="1:19" ht="49.5" customHeight="1" x14ac:dyDescent="0.2">
      <c r="A20" s="11" t="s">
        <v>46</v>
      </c>
      <c r="B20" s="25">
        <v>212</v>
      </c>
      <c r="C20" s="25">
        <v>112</v>
      </c>
      <c r="D20" s="6">
        <f t="shared" si="2"/>
        <v>10000</v>
      </c>
      <c r="E20" s="9">
        <v>0</v>
      </c>
      <c r="F20" s="25" t="s">
        <v>23</v>
      </c>
      <c r="G20" s="25" t="s">
        <v>23</v>
      </c>
      <c r="H20" s="25" t="s">
        <v>23</v>
      </c>
      <c r="I20" s="41">
        <v>10000</v>
      </c>
      <c r="J20" s="36"/>
      <c r="K20" s="27"/>
      <c r="L20" s="27"/>
      <c r="M20" s="30"/>
      <c r="N20" s="32"/>
      <c r="O20" s="27"/>
      <c r="P20" s="27"/>
      <c r="Q20" s="27"/>
      <c r="R20" s="32"/>
      <c r="S20" s="42"/>
    </row>
    <row r="21" spans="1:19" s="7" customFormat="1" ht="36" customHeight="1" x14ac:dyDescent="0.2">
      <c r="A21" s="10" t="s">
        <v>47</v>
      </c>
      <c r="B21" s="26">
        <v>220</v>
      </c>
      <c r="C21" s="26"/>
      <c r="D21" s="6">
        <f t="shared" si="2"/>
        <v>10000</v>
      </c>
      <c r="E21" s="6">
        <f>E22</f>
        <v>0</v>
      </c>
      <c r="F21" s="6" t="str">
        <f t="shared" ref="F21:I21" si="4">F22</f>
        <v>X</v>
      </c>
      <c r="G21" s="6" t="str">
        <f t="shared" si="4"/>
        <v>X</v>
      </c>
      <c r="H21" s="6" t="str">
        <f t="shared" si="4"/>
        <v>X</v>
      </c>
      <c r="I21" s="40">
        <f t="shared" si="4"/>
        <v>10000</v>
      </c>
      <c r="J21" s="35"/>
      <c r="K21" s="29"/>
      <c r="L21" s="29"/>
      <c r="M21" s="30"/>
      <c r="N21" s="30"/>
      <c r="O21" s="30"/>
      <c r="P21" s="30"/>
      <c r="Q21" s="30"/>
      <c r="R21" s="30"/>
      <c r="S21" s="43"/>
    </row>
    <row r="22" spans="1:19" ht="96.75" customHeight="1" x14ac:dyDescent="0.2">
      <c r="A22" s="11" t="s">
        <v>48</v>
      </c>
      <c r="B22" s="25">
        <v>221</v>
      </c>
      <c r="C22" s="25">
        <v>112</v>
      </c>
      <c r="D22" s="6">
        <f t="shared" si="2"/>
        <v>10000</v>
      </c>
      <c r="E22" s="9">
        <v>0</v>
      </c>
      <c r="F22" s="25" t="s">
        <v>23</v>
      </c>
      <c r="G22" s="25" t="s">
        <v>23</v>
      </c>
      <c r="H22" s="25" t="s">
        <v>23</v>
      </c>
      <c r="I22" s="41">
        <v>10000</v>
      </c>
      <c r="J22" s="36"/>
      <c r="K22" s="27"/>
      <c r="L22" s="27"/>
      <c r="M22" s="30"/>
      <c r="N22" s="32"/>
      <c r="O22" s="27"/>
      <c r="P22" s="27"/>
      <c r="Q22" s="27"/>
      <c r="R22" s="32"/>
      <c r="S22" s="42"/>
    </row>
    <row r="23" spans="1:19" s="7" customFormat="1" ht="45" customHeight="1" x14ac:dyDescent="0.2">
      <c r="A23" s="10" t="s">
        <v>49</v>
      </c>
      <c r="B23" s="26">
        <v>230</v>
      </c>
      <c r="C23" s="26"/>
      <c r="D23" s="6">
        <f t="shared" si="2"/>
        <v>116000</v>
      </c>
      <c r="E23" s="6">
        <f>E24+E25+E26+E27</f>
        <v>0</v>
      </c>
      <c r="F23" s="26" t="s">
        <v>23</v>
      </c>
      <c r="G23" s="26" t="s">
        <v>23</v>
      </c>
      <c r="H23" s="26" t="s">
        <v>23</v>
      </c>
      <c r="I23" s="40">
        <f t="shared" ref="I23" si="5">I24+I25+I26+I27</f>
        <v>116000</v>
      </c>
      <c r="J23" s="35"/>
      <c r="K23" s="29"/>
      <c r="L23" s="29"/>
      <c r="M23" s="30"/>
      <c r="N23" s="30"/>
      <c r="O23" s="29"/>
      <c r="P23" s="29"/>
      <c r="Q23" s="29"/>
      <c r="R23" s="30"/>
      <c r="S23" s="43"/>
    </row>
    <row r="24" spans="1:19" ht="30" customHeight="1" x14ac:dyDescent="0.2">
      <c r="A24" s="11" t="s">
        <v>50</v>
      </c>
      <c r="B24" s="25">
        <v>231</v>
      </c>
      <c r="C24" s="25">
        <v>851</v>
      </c>
      <c r="D24" s="6">
        <f t="shared" si="2"/>
        <v>10000</v>
      </c>
      <c r="E24" s="9">
        <v>0</v>
      </c>
      <c r="F24" s="25" t="s">
        <v>23</v>
      </c>
      <c r="G24" s="25" t="s">
        <v>23</v>
      </c>
      <c r="H24" s="25" t="s">
        <v>23</v>
      </c>
      <c r="I24" s="41">
        <v>10000</v>
      </c>
      <c r="J24" s="36"/>
      <c r="K24" s="27"/>
      <c r="L24" s="27"/>
      <c r="M24" s="30"/>
      <c r="N24" s="32"/>
      <c r="O24" s="27"/>
      <c r="P24" s="27"/>
      <c r="Q24" s="27"/>
      <c r="R24" s="32"/>
      <c r="S24" s="42"/>
    </row>
    <row r="25" spans="1:19" ht="20.25" customHeight="1" x14ac:dyDescent="0.2">
      <c r="A25" s="11" t="s">
        <v>51</v>
      </c>
      <c r="B25" s="25">
        <v>232</v>
      </c>
      <c r="C25" s="25">
        <v>851</v>
      </c>
      <c r="D25" s="6">
        <f t="shared" si="2"/>
        <v>46000</v>
      </c>
      <c r="E25" s="9">
        <v>0</v>
      </c>
      <c r="F25" s="25" t="s">
        <v>23</v>
      </c>
      <c r="G25" s="25" t="s">
        <v>23</v>
      </c>
      <c r="H25" s="25" t="s">
        <v>23</v>
      </c>
      <c r="I25" s="41">
        <v>46000</v>
      </c>
      <c r="J25" s="36"/>
      <c r="K25" s="27"/>
      <c r="L25" s="27"/>
      <c r="M25" s="30"/>
      <c r="N25" s="32"/>
      <c r="O25" s="27"/>
      <c r="P25" s="27"/>
      <c r="Q25" s="27"/>
      <c r="R25" s="32"/>
      <c r="S25" s="42"/>
    </row>
    <row r="26" spans="1:19" ht="20.25" customHeight="1" x14ac:dyDescent="0.2">
      <c r="A26" s="11" t="s">
        <v>52</v>
      </c>
      <c r="B26" s="25">
        <v>233</v>
      </c>
      <c r="C26" s="25">
        <v>852</v>
      </c>
      <c r="D26" s="6">
        <f t="shared" si="2"/>
        <v>50000</v>
      </c>
      <c r="E26" s="9">
        <v>0</v>
      </c>
      <c r="F26" s="25" t="s">
        <v>23</v>
      </c>
      <c r="G26" s="25" t="s">
        <v>23</v>
      </c>
      <c r="H26" s="25" t="s">
        <v>23</v>
      </c>
      <c r="I26" s="41">
        <v>50000</v>
      </c>
      <c r="J26" s="36"/>
      <c r="K26" s="27"/>
      <c r="L26" s="27"/>
      <c r="M26" s="30"/>
      <c r="N26" s="32"/>
      <c r="O26" s="27"/>
      <c r="P26" s="27"/>
      <c r="Q26" s="27"/>
      <c r="R26" s="32"/>
      <c r="S26" s="42"/>
    </row>
    <row r="27" spans="1:19" ht="21" customHeight="1" x14ac:dyDescent="0.2">
      <c r="A27" s="11" t="s">
        <v>53</v>
      </c>
      <c r="B27" s="25">
        <v>234</v>
      </c>
      <c r="C27" s="25">
        <v>853</v>
      </c>
      <c r="D27" s="6">
        <f t="shared" si="2"/>
        <v>10000</v>
      </c>
      <c r="E27" s="9">
        <v>0</v>
      </c>
      <c r="F27" s="25" t="s">
        <v>23</v>
      </c>
      <c r="G27" s="25" t="s">
        <v>23</v>
      </c>
      <c r="H27" s="25" t="s">
        <v>23</v>
      </c>
      <c r="I27" s="41">
        <v>10000</v>
      </c>
      <c r="J27" s="36"/>
      <c r="K27" s="27"/>
      <c r="L27" s="27"/>
      <c r="M27" s="30"/>
      <c r="N27" s="32"/>
      <c r="O27" s="27"/>
      <c r="P27" s="27"/>
      <c r="Q27" s="27"/>
      <c r="R27" s="32"/>
      <c r="S27" s="42"/>
    </row>
    <row r="28" spans="1:19" s="7" customFormat="1" ht="27.75" customHeight="1" x14ac:dyDescent="0.2">
      <c r="A28" s="10" t="s">
        <v>54</v>
      </c>
      <c r="B28" s="26">
        <v>260</v>
      </c>
      <c r="C28" s="26" t="s">
        <v>23</v>
      </c>
      <c r="D28" s="6">
        <f t="shared" si="2"/>
        <v>2408000</v>
      </c>
      <c r="E28" s="6">
        <f>E29+E30+E31+E32+E33+E34+E35+E36+E37</f>
        <v>0</v>
      </c>
      <c r="F28" s="26" t="s">
        <v>23</v>
      </c>
      <c r="G28" s="26" t="s">
        <v>23</v>
      </c>
      <c r="H28" s="26" t="s">
        <v>23</v>
      </c>
      <c r="I28" s="40">
        <f t="shared" ref="I28" si="6">I29+I30+I31+I32+I33+I34+I35+I36+I37</f>
        <v>2408000</v>
      </c>
      <c r="J28" s="35"/>
      <c r="K28" s="29"/>
      <c r="L28" s="29"/>
      <c r="M28" s="30"/>
      <c r="N28" s="30"/>
      <c r="O28" s="29"/>
      <c r="P28" s="29"/>
      <c r="Q28" s="29"/>
      <c r="R28" s="30"/>
      <c r="S28" s="43"/>
    </row>
    <row r="29" spans="1:19" ht="19.5" customHeight="1" x14ac:dyDescent="0.2">
      <c r="A29" s="11" t="s">
        <v>55</v>
      </c>
      <c r="B29" s="25">
        <v>261</v>
      </c>
      <c r="C29" s="25">
        <v>244</v>
      </c>
      <c r="D29" s="6">
        <f t="shared" si="2"/>
        <v>90000</v>
      </c>
      <c r="E29" s="9">
        <v>0</v>
      </c>
      <c r="F29" s="25" t="s">
        <v>23</v>
      </c>
      <c r="G29" s="25" t="s">
        <v>23</v>
      </c>
      <c r="H29" s="25" t="s">
        <v>23</v>
      </c>
      <c r="I29" s="41">
        <v>90000</v>
      </c>
      <c r="J29" s="36"/>
      <c r="K29" s="27"/>
      <c r="L29" s="27"/>
      <c r="M29" s="30"/>
      <c r="N29" s="32"/>
      <c r="O29" s="27"/>
      <c r="P29" s="27"/>
      <c r="Q29" s="27"/>
      <c r="R29" s="32"/>
      <c r="S29" s="42"/>
    </row>
    <row r="30" spans="1:19" ht="26.25" customHeight="1" x14ac:dyDescent="0.2">
      <c r="A30" s="11" t="s">
        <v>56</v>
      </c>
      <c r="B30" s="25">
        <v>262</v>
      </c>
      <c r="C30" s="25">
        <v>244</v>
      </c>
      <c r="D30" s="6">
        <f t="shared" si="2"/>
        <v>3000</v>
      </c>
      <c r="E30" s="9">
        <v>0</v>
      </c>
      <c r="F30" s="25" t="s">
        <v>23</v>
      </c>
      <c r="G30" s="25" t="s">
        <v>23</v>
      </c>
      <c r="H30" s="25" t="s">
        <v>23</v>
      </c>
      <c r="I30" s="41">
        <v>3000</v>
      </c>
      <c r="J30" s="36"/>
      <c r="K30" s="27"/>
      <c r="L30" s="27"/>
      <c r="M30" s="30"/>
      <c r="N30" s="32"/>
      <c r="O30" s="27"/>
      <c r="P30" s="27"/>
      <c r="Q30" s="27"/>
      <c r="R30" s="32"/>
      <c r="S30" s="42"/>
    </row>
    <row r="31" spans="1:19" ht="26.25" customHeight="1" x14ac:dyDescent="0.2">
      <c r="A31" s="11" t="s">
        <v>57</v>
      </c>
      <c r="B31" s="25">
        <v>263</v>
      </c>
      <c r="C31" s="25">
        <v>244</v>
      </c>
      <c r="D31" s="6">
        <f t="shared" si="2"/>
        <v>285000</v>
      </c>
      <c r="E31" s="9">
        <v>0</v>
      </c>
      <c r="F31" s="25" t="s">
        <v>23</v>
      </c>
      <c r="G31" s="25" t="s">
        <v>23</v>
      </c>
      <c r="H31" s="25" t="s">
        <v>23</v>
      </c>
      <c r="I31" s="41">
        <v>285000</v>
      </c>
      <c r="J31" s="36"/>
      <c r="K31" s="27"/>
      <c r="L31" s="27"/>
      <c r="M31" s="30"/>
      <c r="N31" s="32"/>
      <c r="O31" s="27"/>
      <c r="P31" s="27"/>
      <c r="Q31" s="27"/>
      <c r="R31" s="32"/>
      <c r="S31" s="42"/>
    </row>
    <row r="32" spans="1:19" ht="26.25" customHeight="1" x14ac:dyDescent="0.2">
      <c r="A32" s="11" t="s">
        <v>58</v>
      </c>
      <c r="B32" s="25">
        <v>264</v>
      </c>
      <c r="C32" s="25">
        <v>244</v>
      </c>
      <c r="D32" s="6">
        <f t="shared" si="2"/>
        <v>0</v>
      </c>
      <c r="E32" s="9">
        <v>0</v>
      </c>
      <c r="F32" s="25" t="s">
        <v>23</v>
      </c>
      <c r="G32" s="25" t="s">
        <v>23</v>
      </c>
      <c r="H32" s="25" t="s">
        <v>23</v>
      </c>
      <c r="I32" s="41">
        <v>0</v>
      </c>
      <c r="J32" s="36"/>
      <c r="K32" s="27"/>
      <c r="L32" s="27"/>
      <c r="M32" s="30"/>
      <c r="N32" s="32"/>
      <c r="O32" s="27"/>
      <c r="P32" s="27"/>
      <c r="Q32" s="27"/>
      <c r="R32" s="32"/>
      <c r="S32" s="42"/>
    </row>
    <row r="33" spans="1:19" ht="36" customHeight="1" x14ac:dyDescent="0.2">
      <c r="A33" s="11" t="s">
        <v>59</v>
      </c>
      <c r="B33" s="25">
        <v>265</v>
      </c>
      <c r="C33" s="25">
        <v>244</v>
      </c>
      <c r="D33" s="6">
        <f t="shared" si="2"/>
        <v>200000</v>
      </c>
      <c r="E33" s="9">
        <v>0</v>
      </c>
      <c r="F33" s="25" t="s">
        <v>23</v>
      </c>
      <c r="G33" s="25" t="s">
        <v>23</v>
      </c>
      <c r="H33" s="25" t="s">
        <v>23</v>
      </c>
      <c r="I33" s="41">
        <v>200000</v>
      </c>
      <c r="J33" s="36"/>
      <c r="K33" s="27"/>
      <c r="L33" s="27"/>
      <c r="M33" s="30"/>
      <c r="N33" s="32"/>
      <c r="O33" s="27"/>
      <c r="P33" s="27"/>
      <c r="Q33" s="27"/>
      <c r="R33" s="32"/>
      <c r="S33" s="42"/>
    </row>
    <row r="34" spans="1:19" ht="26.25" customHeight="1" x14ac:dyDescent="0.2">
      <c r="A34" s="11" t="s">
        <v>60</v>
      </c>
      <c r="B34" s="25">
        <v>266</v>
      </c>
      <c r="C34" s="25">
        <v>244</v>
      </c>
      <c r="D34" s="6">
        <f t="shared" si="2"/>
        <v>850000</v>
      </c>
      <c r="E34" s="9">
        <v>0</v>
      </c>
      <c r="F34" s="25" t="s">
        <v>23</v>
      </c>
      <c r="G34" s="25" t="s">
        <v>23</v>
      </c>
      <c r="H34" s="25" t="s">
        <v>23</v>
      </c>
      <c r="I34" s="41">
        <v>850000</v>
      </c>
      <c r="J34" s="36"/>
      <c r="K34" s="27"/>
      <c r="L34" s="27"/>
      <c r="M34" s="30"/>
      <c r="N34" s="32"/>
      <c r="O34" s="27"/>
      <c r="P34" s="27"/>
      <c r="Q34" s="27"/>
      <c r="R34" s="32"/>
      <c r="S34" s="42"/>
    </row>
    <row r="35" spans="1:19" ht="21" customHeight="1" x14ac:dyDescent="0.2">
      <c r="A35" s="11" t="s">
        <v>61</v>
      </c>
      <c r="B35" s="25">
        <v>267</v>
      </c>
      <c r="C35" s="25">
        <v>244</v>
      </c>
      <c r="D35" s="6">
        <f t="shared" si="2"/>
        <v>0</v>
      </c>
      <c r="E35" s="9">
        <v>0</v>
      </c>
      <c r="F35" s="25" t="s">
        <v>23</v>
      </c>
      <c r="G35" s="25" t="s">
        <v>23</v>
      </c>
      <c r="H35" s="25" t="s">
        <v>23</v>
      </c>
      <c r="I35" s="41">
        <v>0</v>
      </c>
      <c r="J35" s="36"/>
      <c r="K35" s="27"/>
      <c r="L35" s="27"/>
      <c r="M35" s="30"/>
      <c r="N35" s="32"/>
      <c r="O35" s="27"/>
      <c r="P35" s="27"/>
      <c r="Q35" s="27"/>
      <c r="R35" s="32"/>
      <c r="S35" s="42"/>
    </row>
    <row r="36" spans="1:19" ht="24" customHeight="1" x14ac:dyDescent="0.2">
      <c r="A36" s="11" t="s">
        <v>62</v>
      </c>
      <c r="B36" s="25">
        <v>268</v>
      </c>
      <c r="C36" s="25">
        <v>244</v>
      </c>
      <c r="D36" s="6">
        <f t="shared" si="2"/>
        <v>130000</v>
      </c>
      <c r="E36" s="9">
        <v>0</v>
      </c>
      <c r="F36" s="25" t="s">
        <v>23</v>
      </c>
      <c r="G36" s="25" t="s">
        <v>23</v>
      </c>
      <c r="H36" s="25" t="s">
        <v>23</v>
      </c>
      <c r="I36" s="41">
        <v>130000</v>
      </c>
      <c r="J36" s="36"/>
      <c r="K36" s="27"/>
      <c r="L36" s="27"/>
      <c r="M36" s="30"/>
      <c r="N36" s="32"/>
      <c r="O36" s="27"/>
      <c r="P36" s="27"/>
      <c r="Q36" s="27"/>
      <c r="R36" s="32"/>
      <c r="S36" s="42"/>
    </row>
    <row r="37" spans="1:19" ht="30" customHeight="1" x14ac:dyDescent="0.2">
      <c r="A37" s="11" t="s">
        <v>63</v>
      </c>
      <c r="B37" s="25">
        <v>269</v>
      </c>
      <c r="C37" s="25">
        <v>244</v>
      </c>
      <c r="D37" s="6">
        <f t="shared" si="2"/>
        <v>850000</v>
      </c>
      <c r="E37" s="9">
        <v>0</v>
      </c>
      <c r="F37" s="25" t="s">
        <v>23</v>
      </c>
      <c r="G37" s="25" t="s">
        <v>23</v>
      </c>
      <c r="H37" s="25" t="s">
        <v>23</v>
      </c>
      <c r="I37" s="41">
        <v>850000</v>
      </c>
      <c r="J37" s="36"/>
      <c r="K37" s="27"/>
      <c r="L37" s="27"/>
      <c r="M37" s="30"/>
      <c r="N37" s="32"/>
      <c r="O37" s="27"/>
      <c r="P37" s="27"/>
      <c r="Q37" s="27"/>
      <c r="R37" s="32"/>
      <c r="S37" s="42"/>
    </row>
    <row r="38" spans="1:19" s="7" customFormat="1" ht="38.25" customHeight="1" x14ac:dyDescent="0.2">
      <c r="A38" s="5" t="s">
        <v>64</v>
      </c>
      <c r="B38" s="26">
        <v>300</v>
      </c>
      <c r="C38" s="26"/>
      <c r="D38" s="6">
        <f t="shared" si="2"/>
        <v>0</v>
      </c>
      <c r="E38" s="6">
        <f>E39+E40</f>
        <v>0</v>
      </c>
      <c r="F38" s="26" t="s">
        <v>23</v>
      </c>
      <c r="G38" s="26" t="s">
        <v>23</v>
      </c>
      <c r="H38" s="26" t="s">
        <v>23</v>
      </c>
      <c r="I38" s="40">
        <f t="shared" ref="I38" si="7">I39+I40</f>
        <v>0</v>
      </c>
      <c r="J38" s="28"/>
      <c r="K38" s="29"/>
      <c r="L38" s="29"/>
      <c r="M38" s="30"/>
      <c r="N38" s="30"/>
      <c r="O38" s="29"/>
      <c r="P38" s="29"/>
      <c r="Q38" s="29"/>
      <c r="R38" s="30"/>
      <c r="S38" s="43"/>
    </row>
    <row r="39" spans="1:19" ht="29.25" customHeight="1" x14ac:dyDescent="0.2">
      <c r="A39" s="13" t="s">
        <v>65</v>
      </c>
      <c r="B39" s="25">
        <v>310</v>
      </c>
      <c r="C39" s="25">
        <v>510</v>
      </c>
      <c r="D39" s="6">
        <f t="shared" si="2"/>
        <v>0</v>
      </c>
      <c r="E39" s="9">
        <v>0</v>
      </c>
      <c r="F39" s="25" t="s">
        <v>23</v>
      </c>
      <c r="G39" s="25" t="s">
        <v>23</v>
      </c>
      <c r="H39" s="25" t="s">
        <v>23</v>
      </c>
      <c r="I39" s="41">
        <v>0</v>
      </c>
      <c r="J39" s="38"/>
      <c r="K39" s="27"/>
      <c r="L39" s="27"/>
      <c r="M39" s="30"/>
      <c r="N39" s="32"/>
      <c r="O39" s="27"/>
      <c r="P39" s="27"/>
      <c r="Q39" s="27"/>
      <c r="R39" s="32"/>
      <c r="S39" s="42"/>
    </row>
    <row r="40" spans="1:19" ht="20.25" customHeight="1" x14ac:dyDescent="0.2">
      <c r="A40" s="13" t="s">
        <v>66</v>
      </c>
      <c r="B40" s="25">
        <v>320</v>
      </c>
      <c r="C40" s="25"/>
      <c r="D40" s="6">
        <f t="shared" si="2"/>
        <v>0</v>
      </c>
      <c r="E40" s="9">
        <v>0</v>
      </c>
      <c r="F40" s="25" t="s">
        <v>23</v>
      </c>
      <c r="G40" s="25" t="s">
        <v>23</v>
      </c>
      <c r="H40" s="25" t="s">
        <v>23</v>
      </c>
      <c r="I40" s="41">
        <v>0</v>
      </c>
      <c r="J40" s="38"/>
      <c r="K40" s="27"/>
      <c r="L40" s="27"/>
      <c r="M40" s="30"/>
      <c r="N40" s="32"/>
      <c r="O40" s="27"/>
      <c r="P40" s="27"/>
      <c r="Q40" s="27"/>
      <c r="R40" s="32"/>
      <c r="S40" s="42"/>
    </row>
    <row r="41" spans="1:19" s="7" customFormat="1" ht="24.75" customHeight="1" x14ac:dyDescent="0.2">
      <c r="A41" s="5" t="s">
        <v>67</v>
      </c>
      <c r="B41" s="26">
        <v>400</v>
      </c>
      <c r="C41" s="26"/>
      <c r="D41" s="6">
        <f t="shared" si="2"/>
        <v>0</v>
      </c>
      <c r="E41" s="6">
        <f>E42+E43</f>
        <v>0</v>
      </c>
      <c r="F41" s="26" t="s">
        <v>23</v>
      </c>
      <c r="G41" s="26" t="s">
        <v>23</v>
      </c>
      <c r="H41" s="26" t="s">
        <v>23</v>
      </c>
      <c r="I41" s="40">
        <f t="shared" ref="I41" si="8">I42+I43</f>
        <v>0</v>
      </c>
      <c r="J41" s="28"/>
      <c r="K41" s="29"/>
      <c r="L41" s="29"/>
      <c r="M41" s="30"/>
      <c r="N41" s="30"/>
      <c r="O41" s="29"/>
      <c r="P41" s="29"/>
      <c r="Q41" s="29"/>
      <c r="R41" s="30"/>
      <c r="S41" s="43"/>
    </row>
    <row r="42" spans="1:19" ht="21.75" customHeight="1" x14ac:dyDescent="0.2">
      <c r="A42" s="13" t="s">
        <v>68</v>
      </c>
      <c r="B42" s="25">
        <v>410</v>
      </c>
      <c r="C42" s="25">
        <v>610</v>
      </c>
      <c r="D42" s="6">
        <f t="shared" si="2"/>
        <v>0</v>
      </c>
      <c r="E42" s="9">
        <v>0</v>
      </c>
      <c r="F42" s="25" t="s">
        <v>23</v>
      </c>
      <c r="G42" s="25" t="s">
        <v>23</v>
      </c>
      <c r="H42" s="25" t="s">
        <v>23</v>
      </c>
      <c r="I42" s="41">
        <v>0</v>
      </c>
      <c r="J42" s="38"/>
      <c r="K42" s="27"/>
      <c r="L42" s="27"/>
      <c r="M42" s="30"/>
      <c r="N42" s="32"/>
      <c r="O42" s="27"/>
      <c r="P42" s="27"/>
      <c r="Q42" s="27"/>
      <c r="R42" s="32"/>
      <c r="S42" s="42"/>
    </row>
    <row r="43" spans="1:19" ht="29.25" customHeight="1" x14ac:dyDescent="0.2">
      <c r="A43" s="13" t="s">
        <v>69</v>
      </c>
      <c r="B43" s="25">
        <v>420</v>
      </c>
      <c r="C43" s="25"/>
      <c r="D43" s="6">
        <f t="shared" si="2"/>
        <v>0</v>
      </c>
      <c r="E43" s="9">
        <v>0</v>
      </c>
      <c r="F43" s="25" t="s">
        <v>23</v>
      </c>
      <c r="G43" s="25" t="s">
        <v>23</v>
      </c>
      <c r="H43" s="25" t="s">
        <v>23</v>
      </c>
      <c r="I43" s="41">
        <v>0</v>
      </c>
      <c r="J43" s="38"/>
      <c r="K43" s="27"/>
      <c r="L43" s="27"/>
      <c r="M43" s="30"/>
      <c r="N43" s="32"/>
      <c r="O43" s="27"/>
      <c r="P43" s="27"/>
      <c r="Q43" s="27"/>
      <c r="R43" s="32"/>
      <c r="S43" s="42"/>
    </row>
    <row r="44" spans="1:19" s="7" customFormat="1" ht="27.75" customHeight="1" x14ac:dyDescent="0.2">
      <c r="A44" s="5" t="s">
        <v>70</v>
      </c>
      <c r="B44" s="26">
        <v>500</v>
      </c>
      <c r="C44" s="26"/>
      <c r="D44" s="6">
        <f>I44</f>
        <v>0</v>
      </c>
      <c r="E44" s="6" t="s">
        <v>34</v>
      </c>
      <c r="F44" s="26" t="s">
        <v>23</v>
      </c>
      <c r="G44" s="26" t="s">
        <v>23</v>
      </c>
      <c r="H44" s="26" t="s">
        <v>23</v>
      </c>
      <c r="I44" s="41">
        <v>0</v>
      </c>
      <c r="J44" s="28"/>
      <c r="K44" s="29"/>
      <c r="L44" s="29"/>
      <c r="M44" s="30"/>
      <c r="N44" s="30"/>
      <c r="O44" s="29"/>
      <c r="P44" s="29"/>
      <c r="Q44" s="29"/>
      <c r="R44" s="32"/>
      <c r="S44" s="43"/>
    </row>
    <row r="45" spans="1:19" s="7" customFormat="1" ht="30.75" customHeight="1" x14ac:dyDescent="0.2">
      <c r="A45" s="5" t="s">
        <v>71</v>
      </c>
      <c r="B45" s="26">
        <v>600</v>
      </c>
      <c r="C45" s="26"/>
      <c r="D45" s="6">
        <v>0</v>
      </c>
      <c r="E45" s="26" t="s">
        <v>34</v>
      </c>
      <c r="F45" s="26" t="s">
        <v>23</v>
      </c>
      <c r="G45" s="26" t="s">
        <v>23</v>
      </c>
      <c r="H45" s="26" t="s">
        <v>23</v>
      </c>
      <c r="I45" s="40" t="s">
        <v>34</v>
      </c>
      <c r="J45" s="28"/>
      <c r="K45" s="29"/>
      <c r="L45" s="29"/>
      <c r="M45" s="30"/>
      <c r="N45" s="29"/>
      <c r="O45" s="29"/>
      <c r="P45" s="29"/>
      <c r="Q45" s="29"/>
      <c r="R45" s="30"/>
      <c r="S45" s="43"/>
    </row>
    <row r="46" spans="1:19" x14ac:dyDescent="0.2">
      <c r="J46" s="42"/>
      <c r="K46" s="42"/>
      <c r="L46" s="42"/>
      <c r="M46" s="42"/>
      <c r="N46" s="42"/>
      <c r="O46" s="42"/>
      <c r="P46" s="42"/>
      <c r="Q46" s="42"/>
      <c r="R46" s="42"/>
      <c r="S46" s="42"/>
    </row>
    <row r="47" spans="1:19" x14ac:dyDescent="0.2">
      <c r="J47" s="42"/>
      <c r="K47" s="42"/>
      <c r="L47" s="42"/>
      <c r="M47" s="42"/>
      <c r="N47" s="42"/>
      <c r="O47" s="42"/>
      <c r="P47" s="42"/>
      <c r="Q47" s="42"/>
      <c r="R47" s="42"/>
      <c r="S47" s="42"/>
    </row>
    <row r="48" spans="1:19" s="15" customFormat="1" ht="49.5" customHeight="1" x14ac:dyDescent="0.25">
      <c r="A48" s="14" t="s">
        <v>72</v>
      </c>
      <c r="B48" s="65" t="s">
        <v>73</v>
      </c>
      <c r="C48" s="65"/>
      <c r="E48" s="66" t="s">
        <v>99</v>
      </c>
      <c r="F48" s="66"/>
      <c r="J48" s="44"/>
      <c r="K48" s="56"/>
      <c r="L48" s="56"/>
      <c r="M48" s="45"/>
      <c r="N48" s="57"/>
      <c r="O48" s="57"/>
      <c r="P48" s="45"/>
      <c r="Q48" s="45"/>
      <c r="R48" s="45"/>
      <c r="S48" s="45"/>
    </row>
    <row r="49" spans="1:19" s="15" customFormat="1" ht="15.75" x14ac:dyDescent="0.2">
      <c r="B49" s="67" t="s">
        <v>74</v>
      </c>
      <c r="C49" s="67"/>
      <c r="E49" s="68" t="s">
        <v>75</v>
      </c>
      <c r="F49" s="68"/>
      <c r="J49" s="45"/>
      <c r="K49" s="55"/>
      <c r="L49" s="55"/>
      <c r="M49" s="45"/>
      <c r="N49" s="55"/>
      <c r="O49" s="55"/>
      <c r="P49" s="45"/>
      <c r="Q49" s="45"/>
      <c r="R49" s="45"/>
      <c r="S49" s="45"/>
    </row>
    <row r="50" spans="1:19" s="15" customFormat="1" ht="15.75" x14ac:dyDescent="0.2">
      <c r="D50" s="15" t="s">
        <v>76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</row>
    <row r="51" spans="1:19" s="15" customFormat="1" ht="15.75" x14ac:dyDescent="0.2">
      <c r="A51" s="15" t="s">
        <v>77</v>
      </c>
      <c r="B51" s="65"/>
      <c r="C51" s="65"/>
      <c r="E51" s="66" t="s">
        <v>100</v>
      </c>
      <c r="F51" s="66"/>
      <c r="J51" s="45"/>
      <c r="K51" s="56"/>
      <c r="L51" s="56"/>
      <c r="M51" s="45"/>
      <c r="N51" s="57"/>
      <c r="O51" s="57"/>
      <c r="P51" s="45"/>
      <c r="Q51" s="45"/>
      <c r="R51" s="45"/>
      <c r="S51" s="45"/>
    </row>
    <row r="52" spans="1:19" s="15" customFormat="1" ht="15.75" x14ac:dyDescent="0.2">
      <c r="B52" s="67" t="s">
        <v>74</v>
      </c>
      <c r="C52" s="67"/>
      <c r="E52" s="68" t="s">
        <v>75</v>
      </c>
      <c r="F52" s="68"/>
      <c r="J52" s="45"/>
      <c r="K52" s="55"/>
      <c r="L52" s="55"/>
      <c r="M52" s="45"/>
      <c r="N52" s="55"/>
      <c r="O52" s="55"/>
      <c r="P52" s="45"/>
      <c r="Q52" s="45"/>
      <c r="R52" s="45"/>
      <c r="S52" s="45"/>
    </row>
    <row r="53" spans="1:19" s="15" customFormat="1" ht="15.75" x14ac:dyDescent="0.2">
      <c r="A53" s="15" t="s">
        <v>78</v>
      </c>
      <c r="B53" s="65"/>
      <c r="C53" s="65"/>
      <c r="E53" s="66" t="s">
        <v>100</v>
      </c>
      <c r="F53" s="66"/>
      <c r="J53" s="45"/>
      <c r="K53" s="56"/>
      <c r="L53" s="56"/>
      <c r="M53" s="45"/>
      <c r="N53" s="57"/>
      <c r="O53" s="57"/>
      <c r="P53" s="45"/>
      <c r="Q53" s="45"/>
      <c r="R53" s="45"/>
      <c r="S53" s="45"/>
    </row>
    <row r="54" spans="1:19" s="15" customFormat="1" ht="15.75" x14ac:dyDescent="0.2">
      <c r="B54" s="67" t="s">
        <v>74</v>
      </c>
      <c r="C54" s="67"/>
      <c r="E54" s="68" t="s">
        <v>75</v>
      </c>
      <c r="F54" s="68"/>
      <c r="J54" s="45"/>
      <c r="K54" s="55"/>
      <c r="L54" s="55"/>
      <c r="M54" s="45"/>
      <c r="N54" s="55"/>
      <c r="O54" s="55"/>
      <c r="P54" s="45"/>
      <c r="Q54" s="45"/>
      <c r="R54" s="45"/>
      <c r="S54" s="45"/>
    </row>
    <row r="55" spans="1:19" s="15" customFormat="1" ht="15.75" x14ac:dyDescent="0.2">
      <c r="A55" s="15" t="s">
        <v>79</v>
      </c>
      <c r="B55" s="16"/>
      <c r="C55" s="16"/>
      <c r="J55" s="45"/>
      <c r="K55" s="46"/>
      <c r="L55" s="46"/>
      <c r="M55" s="45"/>
      <c r="N55" s="45"/>
      <c r="O55" s="45"/>
      <c r="P55" s="45"/>
      <c r="Q55" s="45"/>
      <c r="R55" s="45"/>
      <c r="S55" s="45"/>
    </row>
    <row r="56" spans="1:19" s="2" customFormat="1" ht="12.75" x14ac:dyDescent="0.2"/>
    <row r="58" spans="1:19" ht="27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</row>
    <row r="59" spans="1:19" x14ac:dyDescent="0.2">
      <c r="A59" s="59"/>
      <c r="B59" s="59"/>
      <c r="C59" s="59"/>
      <c r="D59" s="59"/>
      <c r="E59" s="59"/>
      <c r="F59" s="59"/>
      <c r="G59" s="59"/>
      <c r="H59" s="59"/>
      <c r="I59" s="59"/>
    </row>
    <row r="60" spans="1:19" x14ac:dyDescent="0.2">
      <c r="A60" s="60"/>
      <c r="B60" s="60"/>
      <c r="C60" s="60"/>
      <c r="D60" s="59"/>
      <c r="E60" s="59"/>
      <c r="F60" s="59"/>
      <c r="G60" s="59"/>
      <c r="H60" s="59"/>
      <c r="I60" s="59"/>
    </row>
    <row r="61" spans="1:19" x14ac:dyDescent="0.2">
      <c r="A61" s="60"/>
      <c r="B61" s="60"/>
      <c r="C61" s="60"/>
      <c r="D61" s="60"/>
      <c r="E61" s="27"/>
      <c r="F61" s="27"/>
      <c r="G61" s="27"/>
      <c r="H61" s="27"/>
      <c r="I61" s="27"/>
    </row>
    <row r="62" spans="1:19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19" x14ac:dyDescent="0.2">
      <c r="A63" s="28"/>
      <c r="B63" s="29"/>
      <c r="C63" s="29"/>
      <c r="D63" s="30"/>
      <c r="E63" s="30"/>
      <c r="F63" s="29"/>
      <c r="G63" s="29"/>
      <c r="H63" s="29"/>
      <c r="I63" s="30"/>
    </row>
    <row r="64" spans="1:19" x14ac:dyDescent="0.2">
      <c r="A64" s="31"/>
      <c r="B64" s="27"/>
      <c r="C64" s="27"/>
      <c r="D64" s="30"/>
      <c r="E64" s="27"/>
      <c r="F64" s="27"/>
      <c r="G64" s="27"/>
      <c r="H64" s="27"/>
      <c r="I64" s="32"/>
    </row>
    <row r="65" spans="1:9" x14ac:dyDescent="0.2">
      <c r="A65" s="31"/>
      <c r="B65" s="27"/>
      <c r="C65" s="27"/>
      <c r="D65" s="30"/>
      <c r="E65" s="33"/>
      <c r="F65" s="27"/>
      <c r="G65" s="27"/>
      <c r="H65" s="27"/>
      <c r="I65" s="32"/>
    </row>
    <row r="66" spans="1:9" x14ac:dyDescent="0.2">
      <c r="A66" s="31"/>
      <c r="B66" s="27"/>
      <c r="C66" s="27"/>
      <c r="D66" s="30"/>
      <c r="E66" s="34"/>
      <c r="F66" s="27"/>
      <c r="G66" s="27"/>
      <c r="H66" s="27"/>
      <c r="I66" s="32"/>
    </row>
    <row r="67" spans="1:9" x14ac:dyDescent="0.2">
      <c r="A67" s="31"/>
      <c r="B67" s="27"/>
      <c r="C67" s="27"/>
      <c r="D67" s="30"/>
      <c r="E67" s="27"/>
      <c r="F67" s="27"/>
      <c r="G67" s="27"/>
      <c r="H67" s="27"/>
      <c r="I67" s="32"/>
    </row>
    <row r="68" spans="1:9" x14ac:dyDescent="0.2">
      <c r="A68" s="31"/>
      <c r="B68" s="27"/>
      <c r="C68" s="27"/>
      <c r="D68" s="30"/>
      <c r="E68" s="27"/>
      <c r="F68" s="27"/>
      <c r="G68" s="27"/>
      <c r="H68" s="27"/>
      <c r="I68" s="32"/>
    </row>
    <row r="69" spans="1:9" x14ac:dyDescent="0.2">
      <c r="A69" s="31"/>
      <c r="B69" s="27"/>
      <c r="C69" s="27"/>
      <c r="D69" s="30"/>
      <c r="E69" s="27"/>
      <c r="F69" s="27"/>
      <c r="G69" s="27"/>
      <c r="H69" s="27"/>
      <c r="I69" s="32"/>
    </row>
    <row r="70" spans="1:9" x14ac:dyDescent="0.2">
      <c r="A70" s="28"/>
      <c r="B70" s="29"/>
      <c r="C70" s="29"/>
      <c r="D70" s="30"/>
      <c r="E70" s="30"/>
      <c r="F70" s="29"/>
      <c r="G70" s="29"/>
      <c r="H70" s="29"/>
      <c r="I70" s="30"/>
    </row>
    <row r="71" spans="1:9" x14ac:dyDescent="0.2">
      <c r="A71" s="28"/>
      <c r="B71" s="29"/>
      <c r="C71" s="29"/>
      <c r="D71" s="30"/>
      <c r="E71" s="30"/>
      <c r="F71" s="29"/>
      <c r="G71" s="29"/>
      <c r="H71" s="29"/>
      <c r="I71" s="30"/>
    </row>
    <row r="72" spans="1:9" x14ac:dyDescent="0.2">
      <c r="A72" s="35"/>
      <c r="B72" s="29"/>
      <c r="C72" s="29"/>
      <c r="D72" s="30"/>
      <c r="E72" s="30"/>
      <c r="F72" s="29"/>
      <c r="G72" s="29"/>
      <c r="H72" s="29"/>
      <c r="I72" s="30"/>
    </row>
    <row r="73" spans="1:9" x14ac:dyDescent="0.2">
      <c r="A73" s="36"/>
      <c r="B73" s="27"/>
      <c r="C73" s="27"/>
      <c r="D73" s="30"/>
      <c r="E73" s="32"/>
      <c r="F73" s="27"/>
      <c r="G73" s="27"/>
      <c r="H73" s="27"/>
      <c r="I73" s="32"/>
    </row>
    <row r="74" spans="1:9" x14ac:dyDescent="0.2">
      <c r="A74" s="37"/>
      <c r="B74" s="27"/>
      <c r="C74" s="27"/>
      <c r="D74" s="30"/>
      <c r="E74" s="32"/>
      <c r="F74" s="27"/>
      <c r="G74" s="27"/>
      <c r="H74" s="27"/>
      <c r="I74" s="32"/>
    </row>
    <row r="75" spans="1:9" x14ac:dyDescent="0.2">
      <c r="A75" s="37"/>
      <c r="B75" s="27"/>
      <c r="C75" s="27"/>
      <c r="D75" s="30"/>
      <c r="E75" s="32"/>
      <c r="F75" s="27"/>
      <c r="G75" s="27"/>
      <c r="H75" s="27"/>
      <c r="I75" s="32"/>
    </row>
    <row r="76" spans="1:9" x14ac:dyDescent="0.2">
      <c r="A76" s="36"/>
      <c r="B76" s="27"/>
      <c r="C76" s="27"/>
      <c r="D76" s="30"/>
      <c r="E76" s="32"/>
      <c r="F76" s="27"/>
      <c r="G76" s="27"/>
      <c r="H76" s="27"/>
      <c r="I76" s="32"/>
    </row>
    <row r="77" spans="1:9" x14ac:dyDescent="0.2">
      <c r="A77" s="35"/>
      <c r="B77" s="29"/>
      <c r="C77" s="29"/>
      <c r="D77" s="30"/>
      <c r="E77" s="30"/>
      <c r="F77" s="30"/>
      <c r="G77" s="30"/>
      <c r="H77" s="30"/>
      <c r="I77" s="30"/>
    </row>
    <row r="78" spans="1:9" x14ac:dyDescent="0.2">
      <c r="A78" s="36"/>
      <c r="B78" s="27"/>
      <c r="C78" s="27"/>
      <c r="D78" s="30"/>
      <c r="E78" s="32"/>
      <c r="F78" s="27"/>
      <c r="G78" s="27"/>
      <c r="H78" s="27"/>
      <c r="I78" s="32"/>
    </row>
    <row r="79" spans="1:9" x14ac:dyDescent="0.2">
      <c r="A79" s="35"/>
      <c r="B79" s="29"/>
      <c r="C79" s="29"/>
      <c r="D79" s="30"/>
      <c r="E79" s="30"/>
      <c r="F79" s="29"/>
      <c r="G79" s="29"/>
      <c r="H79" s="29"/>
      <c r="I79" s="30"/>
    </row>
    <row r="80" spans="1:9" x14ac:dyDescent="0.2">
      <c r="A80" s="36"/>
      <c r="B80" s="27"/>
      <c r="C80" s="27"/>
      <c r="D80" s="30"/>
      <c r="E80" s="32"/>
      <c r="F80" s="27"/>
      <c r="G80" s="27"/>
      <c r="H80" s="27"/>
      <c r="I80" s="32"/>
    </row>
    <row r="81" spans="1:9" x14ac:dyDescent="0.2">
      <c r="A81" s="36"/>
      <c r="B81" s="27"/>
      <c r="C81" s="27"/>
      <c r="D81" s="30"/>
      <c r="E81" s="32"/>
      <c r="F81" s="27"/>
      <c r="G81" s="27"/>
      <c r="H81" s="27"/>
      <c r="I81" s="32"/>
    </row>
    <row r="82" spans="1:9" x14ac:dyDescent="0.2">
      <c r="A82" s="36"/>
      <c r="B82" s="27"/>
      <c r="C82" s="27"/>
      <c r="D82" s="30"/>
      <c r="E82" s="32"/>
      <c r="F82" s="27"/>
      <c r="G82" s="27"/>
      <c r="H82" s="27"/>
      <c r="I82" s="32"/>
    </row>
    <row r="83" spans="1:9" x14ac:dyDescent="0.2">
      <c r="A83" s="36"/>
      <c r="B83" s="27"/>
      <c r="C83" s="27"/>
      <c r="D83" s="30"/>
      <c r="E83" s="32"/>
      <c r="F83" s="27"/>
      <c r="G83" s="27"/>
      <c r="H83" s="27"/>
      <c r="I83" s="32"/>
    </row>
    <row r="84" spans="1:9" x14ac:dyDescent="0.2">
      <c r="A84" s="35"/>
      <c r="B84" s="29"/>
      <c r="C84" s="29"/>
      <c r="D84" s="30"/>
      <c r="E84" s="30"/>
      <c r="F84" s="29"/>
      <c r="G84" s="29"/>
      <c r="H84" s="29"/>
      <c r="I84" s="30"/>
    </row>
    <row r="85" spans="1:9" x14ac:dyDescent="0.2">
      <c r="A85" s="36"/>
      <c r="B85" s="27"/>
      <c r="C85" s="27"/>
      <c r="D85" s="30"/>
      <c r="E85" s="32"/>
      <c r="F85" s="27"/>
      <c r="G85" s="27"/>
      <c r="H85" s="27"/>
      <c r="I85" s="32"/>
    </row>
    <row r="86" spans="1:9" x14ac:dyDescent="0.2">
      <c r="A86" s="36"/>
      <c r="B86" s="27"/>
      <c r="C86" s="27"/>
      <c r="D86" s="30"/>
      <c r="E86" s="32"/>
      <c r="F86" s="27"/>
      <c r="G86" s="27"/>
      <c r="H86" s="27"/>
      <c r="I86" s="32"/>
    </row>
    <row r="87" spans="1:9" x14ac:dyDescent="0.2">
      <c r="A87" s="36"/>
      <c r="B87" s="27"/>
      <c r="C87" s="27"/>
      <c r="D87" s="30"/>
      <c r="E87" s="32"/>
      <c r="F87" s="27"/>
      <c r="G87" s="27"/>
      <c r="H87" s="27"/>
      <c r="I87" s="32"/>
    </row>
    <row r="88" spans="1:9" x14ac:dyDescent="0.2">
      <c r="A88" s="36"/>
      <c r="B88" s="27"/>
      <c r="C88" s="27"/>
      <c r="D88" s="30"/>
      <c r="E88" s="32"/>
      <c r="F88" s="27"/>
      <c r="G88" s="27"/>
      <c r="H88" s="27"/>
      <c r="I88" s="32"/>
    </row>
    <row r="89" spans="1:9" x14ac:dyDescent="0.2">
      <c r="A89" s="36"/>
      <c r="B89" s="27"/>
      <c r="C89" s="27"/>
      <c r="D89" s="30"/>
      <c r="E89" s="32"/>
      <c r="F89" s="27"/>
      <c r="G89" s="27"/>
      <c r="H89" s="27"/>
      <c r="I89" s="32"/>
    </row>
    <row r="90" spans="1:9" x14ac:dyDescent="0.2">
      <c r="A90" s="36"/>
      <c r="B90" s="27"/>
      <c r="C90" s="27"/>
      <c r="D90" s="30"/>
      <c r="E90" s="32"/>
      <c r="F90" s="27"/>
      <c r="G90" s="27"/>
      <c r="H90" s="27"/>
      <c r="I90" s="32"/>
    </row>
    <row r="91" spans="1:9" x14ac:dyDescent="0.2">
      <c r="A91" s="36"/>
      <c r="B91" s="27"/>
      <c r="C91" s="27"/>
      <c r="D91" s="30"/>
      <c r="E91" s="32"/>
      <c r="F91" s="27"/>
      <c r="G91" s="27"/>
      <c r="H91" s="27"/>
      <c r="I91" s="32"/>
    </row>
    <row r="92" spans="1:9" x14ac:dyDescent="0.2">
      <c r="A92" s="36"/>
      <c r="B92" s="27"/>
      <c r="C92" s="27"/>
      <c r="D92" s="30"/>
      <c r="E92" s="32"/>
      <c r="F92" s="27"/>
      <c r="G92" s="27"/>
      <c r="H92" s="27"/>
      <c r="I92" s="32"/>
    </row>
    <row r="93" spans="1:9" x14ac:dyDescent="0.2">
      <c r="A93" s="36"/>
      <c r="B93" s="27"/>
      <c r="C93" s="27"/>
      <c r="D93" s="30"/>
      <c r="E93" s="32"/>
      <c r="F93" s="27"/>
      <c r="G93" s="27"/>
      <c r="H93" s="27"/>
      <c r="I93" s="32"/>
    </row>
    <row r="94" spans="1:9" x14ac:dyDescent="0.2">
      <c r="A94" s="28"/>
      <c r="B94" s="29"/>
      <c r="C94" s="29"/>
      <c r="D94" s="30"/>
      <c r="E94" s="30"/>
      <c r="F94" s="29"/>
      <c r="G94" s="29"/>
      <c r="H94" s="29"/>
      <c r="I94" s="30"/>
    </row>
    <row r="95" spans="1:9" x14ac:dyDescent="0.2">
      <c r="A95" s="38"/>
      <c r="B95" s="27"/>
      <c r="C95" s="27"/>
      <c r="D95" s="30"/>
      <c r="E95" s="32"/>
      <c r="F95" s="27"/>
      <c r="G95" s="27"/>
      <c r="H95" s="27"/>
      <c r="I95" s="32"/>
    </row>
    <row r="96" spans="1:9" x14ac:dyDescent="0.2">
      <c r="A96" s="38"/>
      <c r="B96" s="27"/>
      <c r="C96" s="27"/>
      <c r="D96" s="30"/>
      <c r="E96" s="32"/>
      <c r="F96" s="27"/>
      <c r="G96" s="27"/>
      <c r="H96" s="27"/>
      <c r="I96" s="32"/>
    </row>
    <row r="97" spans="1:9" x14ac:dyDescent="0.2">
      <c r="A97" s="28"/>
      <c r="B97" s="29"/>
      <c r="C97" s="29"/>
      <c r="D97" s="30"/>
      <c r="E97" s="30"/>
      <c r="F97" s="29"/>
      <c r="G97" s="29"/>
      <c r="H97" s="29"/>
      <c r="I97" s="30"/>
    </row>
    <row r="98" spans="1:9" x14ac:dyDescent="0.2">
      <c r="A98" s="38"/>
      <c r="B98" s="27"/>
      <c r="C98" s="27"/>
      <c r="D98" s="30"/>
      <c r="E98" s="32"/>
      <c r="F98" s="27"/>
      <c r="G98" s="27"/>
      <c r="H98" s="27"/>
      <c r="I98" s="32"/>
    </row>
    <row r="99" spans="1:9" x14ac:dyDescent="0.2">
      <c r="A99" s="38"/>
      <c r="B99" s="27"/>
      <c r="C99" s="27"/>
      <c r="D99" s="30"/>
      <c r="E99" s="32"/>
      <c r="F99" s="27"/>
      <c r="G99" s="27"/>
      <c r="H99" s="27"/>
      <c r="I99" s="32"/>
    </row>
    <row r="100" spans="1:9" x14ac:dyDescent="0.2">
      <c r="A100" s="28"/>
      <c r="B100" s="29"/>
      <c r="C100" s="29"/>
      <c r="D100" s="30"/>
      <c r="E100" s="30"/>
      <c r="F100" s="29"/>
      <c r="G100" s="29"/>
      <c r="H100" s="29"/>
      <c r="I100" s="32"/>
    </row>
    <row r="101" spans="1:9" x14ac:dyDescent="0.2">
      <c r="A101" s="28"/>
      <c r="B101" s="29"/>
      <c r="C101" s="29"/>
      <c r="D101" s="30"/>
      <c r="E101" s="29"/>
      <c r="F101" s="29"/>
      <c r="G101" s="29"/>
      <c r="H101" s="29"/>
      <c r="I101" s="30"/>
    </row>
    <row r="104" spans="1:9" ht="15.75" x14ac:dyDescent="0.25">
      <c r="A104" s="14" t="s">
        <v>72</v>
      </c>
      <c r="B104" s="65" t="s">
        <v>73</v>
      </c>
      <c r="C104" s="65"/>
      <c r="D104" s="15"/>
      <c r="E104" s="66" t="s">
        <v>99</v>
      </c>
      <c r="F104" s="66"/>
      <c r="G104" s="15"/>
      <c r="H104" s="15"/>
      <c r="I104" s="15"/>
    </row>
    <row r="105" spans="1:9" ht="15.75" x14ac:dyDescent="0.2">
      <c r="A105" s="15"/>
      <c r="B105" s="67" t="s">
        <v>74</v>
      </c>
      <c r="C105" s="67"/>
      <c r="D105" s="15"/>
      <c r="E105" s="68" t="s">
        <v>75</v>
      </c>
      <c r="F105" s="68"/>
      <c r="G105" s="15"/>
      <c r="H105" s="15"/>
      <c r="I105" s="15"/>
    </row>
    <row r="106" spans="1:9" ht="15.75" x14ac:dyDescent="0.2">
      <c r="A106" s="15"/>
      <c r="B106" s="15"/>
      <c r="C106" s="15"/>
      <c r="D106" s="15" t="s">
        <v>76</v>
      </c>
      <c r="E106" s="15"/>
      <c r="F106" s="15"/>
      <c r="G106" s="15"/>
      <c r="H106" s="15"/>
      <c r="I106" s="15"/>
    </row>
    <row r="107" spans="1:9" ht="15.75" x14ac:dyDescent="0.2">
      <c r="A107" s="15" t="s">
        <v>77</v>
      </c>
      <c r="B107" s="65"/>
      <c r="C107" s="65"/>
      <c r="D107" s="15"/>
      <c r="E107" s="66" t="s">
        <v>100</v>
      </c>
      <c r="F107" s="66"/>
      <c r="G107" s="15"/>
      <c r="H107" s="15"/>
      <c r="I107" s="15"/>
    </row>
    <row r="108" spans="1:9" ht="15.75" x14ac:dyDescent="0.2">
      <c r="A108" s="15"/>
      <c r="B108" s="67" t="s">
        <v>74</v>
      </c>
      <c r="C108" s="67"/>
      <c r="D108" s="15"/>
      <c r="E108" s="68" t="s">
        <v>75</v>
      </c>
      <c r="F108" s="68"/>
      <c r="G108" s="15"/>
      <c r="H108" s="15"/>
      <c r="I108" s="15"/>
    </row>
    <row r="109" spans="1:9" ht="15.75" x14ac:dyDescent="0.2">
      <c r="A109" s="15" t="s">
        <v>78</v>
      </c>
      <c r="B109" s="65"/>
      <c r="C109" s="65"/>
      <c r="D109" s="15"/>
      <c r="E109" s="66" t="s">
        <v>100</v>
      </c>
      <c r="F109" s="66"/>
      <c r="G109" s="15"/>
      <c r="H109" s="15"/>
      <c r="I109" s="15"/>
    </row>
    <row r="110" spans="1:9" ht="15.75" x14ac:dyDescent="0.2">
      <c r="A110" s="15"/>
      <c r="B110" s="67" t="s">
        <v>74</v>
      </c>
      <c r="C110" s="67"/>
      <c r="D110" s="15"/>
      <c r="E110" s="68" t="s">
        <v>75</v>
      </c>
      <c r="F110" s="68"/>
      <c r="G110" s="15"/>
      <c r="H110" s="15"/>
      <c r="I110" s="15"/>
    </row>
    <row r="111" spans="1:9" ht="15.75" x14ac:dyDescent="0.2">
      <c r="A111" s="15" t="s">
        <v>79</v>
      </c>
      <c r="B111" s="16"/>
      <c r="C111" s="16"/>
      <c r="D111" s="15"/>
      <c r="E111" s="15"/>
      <c r="F111" s="15"/>
      <c r="G111" s="15"/>
      <c r="H111" s="15"/>
      <c r="I111" s="15"/>
    </row>
  </sheetData>
  <sheetProtection formatCells="0" formatColumns="0" formatRows="0" insertColumns="0" insertRows="0" insertHyperlinks="0" deleteColumns="0" deleteRows="0" sort="0" autoFilter="0" pivotTables="0"/>
  <autoFilter ref="A6:I6"/>
  <mergeCells count="57">
    <mergeCell ref="B108:C108"/>
    <mergeCell ref="E108:F108"/>
    <mergeCell ref="B109:C109"/>
    <mergeCell ref="E109:F109"/>
    <mergeCell ref="B110:C110"/>
    <mergeCell ref="E110:F110"/>
    <mergeCell ref="E60:I60"/>
    <mergeCell ref="B104:C104"/>
    <mergeCell ref="E104:F104"/>
    <mergeCell ref="B105:C105"/>
    <mergeCell ref="E105:F105"/>
    <mergeCell ref="B107:C107"/>
    <mergeCell ref="E107:F107"/>
    <mergeCell ref="B54:C54"/>
    <mergeCell ref="E54:F54"/>
    <mergeCell ref="K54:L54"/>
    <mergeCell ref="N54:O54"/>
    <mergeCell ref="A58:I58"/>
    <mergeCell ref="A59:A61"/>
    <mergeCell ref="B59:B61"/>
    <mergeCell ref="C59:C61"/>
    <mergeCell ref="D59:I59"/>
    <mergeCell ref="D60:D61"/>
    <mergeCell ref="B52:C52"/>
    <mergeCell ref="E52:F52"/>
    <mergeCell ref="K52:L52"/>
    <mergeCell ref="N52:O52"/>
    <mergeCell ref="B53:C53"/>
    <mergeCell ref="E53:F53"/>
    <mergeCell ref="K53:L53"/>
    <mergeCell ref="N53:O53"/>
    <mergeCell ref="B49:C49"/>
    <mergeCell ref="E49:F49"/>
    <mergeCell ref="K49:L49"/>
    <mergeCell ref="N49:O49"/>
    <mergeCell ref="B51:C51"/>
    <mergeCell ref="E51:F51"/>
    <mergeCell ref="K51:L51"/>
    <mergeCell ref="N51:O51"/>
    <mergeCell ref="D4:D5"/>
    <mergeCell ref="E4:I4"/>
    <mergeCell ref="M4:M5"/>
    <mergeCell ref="N4:R4"/>
    <mergeCell ref="B48:C48"/>
    <mergeCell ref="E48:F48"/>
    <mergeCell ref="K48:L48"/>
    <mergeCell ref="N48:O48"/>
    <mergeCell ref="A2:I2"/>
    <mergeCell ref="J2:R2"/>
    <mergeCell ref="A3:A5"/>
    <mergeCell ref="B3:B5"/>
    <mergeCell ref="C3:C5"/>
    <mergeCell ref="D3:I3"/>
    <mergeCell ref="J3:J5"/>
    <mergeCell ref="K3:K5"/>
    <mergeCell ref="L3:L5"/>
    <mergeCell ref="M3:R3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  <rowBreaks count="2" manualBreakCount="2">
    <brk id="18" max="8" man="1"/>
    <brk id="2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view="pageBreakPreview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6.33203125" style="4" customWidth="1"/>
    <col min="11" max="12" width="9.33203125" style="4"/>
    <col min="13" max="13" width="15" style="4" customWidth="1"/>
    <col min="14" max="14" width="15.1640625" style="4" customWidth="1"/>
    <col min="15" max="15" width="12.33203125" style="4" customWidth="1"/>
    <col min="16" max="16" width="12.1640625" style="4" customWidth="1"/>
    <col min="17" max="17" width="12.6640625" style="4" customWidth="1"/>
    <col min="18" max="18" width="16.5" style="4" customWidth="1"/>
    <col min="19" max="16384" width="9.33203125" style="4"/>
  </cols>
  <sheetData>
    <row r="1" spans="1:19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36" customHeight="1" x14ac:dyDescent="0.2">
      <c r="A2" s="61" t="s">
        <v>104</v>
      </c>
      <c r="B2" s="61"/>
      <c r="C2" s="61"/>
      <c r="D2" s="61"/>
      <c r="E2" s="61"/>
      <c r="F2" s="61"/>
      <c r="G2" s="61"/>
      <c r="H2" s="61"/>
      <c r="I2" s="61"/>
      <c r="J2" s="58"/>
      <c r="K2" s="58"/>
      <c r="L2" s="58"/>
      <c r="M2" s="58"/>
      <c r="N2" s="58"/>
      <c r="O2" s="58"/>
      <c r="P2" s="58"/>
      <c r="Q2" s="58"/>
      <c r="R2" s="58"/>
      <c r="S2" s="42"/>
    </row>
    <row r="3" spans="1:19" ht="24.6" customHeight="1" x14ac:dyDescent="0.2">
      <c r="A3" s="62" t="s">
        <v>2</v>
      </c>
      <c r="B3" s="62" t="s">
        <v>3</v>
      </c>
      <c r="C3" s="62" t="s">
        <v>4</v>
      </c>
      <c r="D3" s="62" t="s">
        <v>5</v>
      </c>
      <c r="E3" s="62"/>
      <c r="F3" s="62"/>
      <c r="G3" s="62"/>
      <c r="H3" s="62"/>
      <c r="I3" s="64"/>
      <c r="J3" s="59"/>
      <c r="K3" s="59"/>
      <c r="L3" s="59"/>
      <c r="M3" s="59"/>
      <c r="N3" s="59"/>
      <c r="O3" s="59"/>
      <c r="P3" s="59"/>
      <c r="Q3" s="59"/>
      <c r="R3" s="59"/>
      <c r="S3" s="42"/>
    </row>
    <row r="4" spans="1:19" ht="19.899999999999999" customHeight="1" x14ac:dyDescent="0.2">
      <c r="A4" s="63" t="s">
        <v>0</v>
      </c>
      <c r="B4" s="63" t="s">
        <v>0</v>
      </c>
      <c r="C4" s="63" t="s">
        <v>0</v>
      </c>
      <c r="D4" s="62" t="s">
        <v>6</v>
      </c>
      <c r="E4" s="62" t="s">
        <v>7</v>
      </c>
      <c r="F4" s="62"/>
      <c r="G4" s="62"/>
      <c r="H4" s="62"/>
      <c r="I4" s="64"/>
      <c r="J4" s="60"/>
      <c r="K4" s="60"/>
      <c r="L4" s="60"/>
      <c r="M4" s="59"/>
      <c r="N4" s="59"/>
      <c r="O4" s="59"/>
      <c r="P4" s="59"/>
      <c r="Q4" s="59"/>
      <c r="R4" s="59"/>
      <c r="S4" s="42"/>
    </row>
    <row r="5" spans="1:19" ht="96" customHeight="1" x14ac:dyDescent="0.2">
      <c r="A5" s="63" t="s">
        <v>0</v>
      </c>
      <c r="B5" s="63" t="s">
        <v>0</v>
      </c>
      <c r="C5" s="63" t="s">
        <v>0</v>
      </c>
      <c r="D5" s="63" t="s">
        <v>0</v>
      </c>
      <c r="E5" s="25" t="s">
        <v>8</v>
      </c>
      <c r="F5" s="25" t="s">
        <v>9</v>
      </c>
      <c r="G5" s="25" t="s">
        <v>10</v>
      </c>
      <c r="H5" s="25" t="s">
        <v>11</v>
      </c>
      <c r="I5" s="39" t="s">
        <v>12</v>
      </c>
      <c r="J5" s="60"/>
      <c r="K5" s="60"/>
      <c r="L5" s="60"/>
      <c r="M5" s="60"/>
      <c r="N5" s="27"/>
      <c r="O5" s="27"/>
      <c r="P5" s="27"/>
      <c r="Q5" s="27"/>
      <c r="R5" s="27"/>
      <c r="S5" s="42"/>
    </row>
    <row r="6" spans="1:19" ht="20.65" customHeight="1" x14ac:dyDescent="0.2">
      <c r="A6" s="25" t="s">
        <v>13</v>
      </c>
      <c r="B6" s="25" t="s">
        <v>14</v>
      </c>
      <c r="C6" s="25" t="s">
        <v>15</v>
      </c>
      <c r="D6" s="25" t="s">
        <v>16</v>
      </c>
      <c r="E6" s="25" t="s">
        <v>17</v>
      </c>
      <c r="F6" s="25" t="s">
        <v>18</v>
      </c>
      <c r="G6" s="25">
        <v>7</v>
      </c>
      <c r="H6" s="25" t="s">
        <v>19</v>
      </c>
      <c r="I6" s="39" t="s">
        <v>20</v>
      </c>
      <c r="J6" s="27"/>
      <c r="K6" s="27"/>
      <c r="L6" s="27"/>
      <c r="M6" s="27"/>
      <c r="N6" s="27"/>
      <c r="O6" s="27"/>
      <c r="P6" s="27"/>
      <c r="Q6" s="27"/>
      <c r="R6" s="27"/>
      <c r="S6" s="42"/>
    </row>
    <row r="7" spans="1:19" s="7" customFormat="1" ht="27.75" customHeight="1" x14ac:dyDescent="0.2">
      <c r="A7" s="5" t="s">
        <v>21</v>
      </c>
      <c r="B7" s="26" t="s">
        <v>22</v>
      </c>
      <c r="C7" s="26" t="s">
        <v>23</v>
      </c>
      <c r="D7" s="6">
        <f>E7+I7</f>
        <v>9314111.8000000007</v>
      </c>
      <c r="E7" s="6">
        <f>E9</f>
        <v>3714111.8</v>
      </c>
      <c r="F7" s="26" t="s">
        <v>23</v>
      </c>
      <c r="G7" s="26" t="s">
        <v>23</v>
      </c>
      <c r="H7" s="26" t="s">
        <v>23</v>
      </c>
      <c r="I7" s="40">
        <f>I8+I9+I10+I11+I12</f>
        <v>5600000</v>
      </c>
      <c r="J7" s="28"/>
      <c r="K7" s="29"/>
      <c r="L7" s="29"/>
      <c r="M7" s="30"/>
      <c r="N7" s="30"/>
      <c r="O7" s="29"/>
      <c r="P7" s="29"/>
      <c r="Q7" s="29"/>
      <c r="R7" s="30"/>
      <c r="S7" s="43"/>
    </row>
    <row r="8" spans="1:19" ht="21" customHeight="1" x14ac:dyDescent="0.2">
      <c r="A8" s="8" t="s">
        <v>24</v>
      </c>
      <c r="B8" s="25" t="s">
        <v>25</v>
      </c>
      <c r="C8" s="25">
        <v>120</v>
      </c>
      <c r="D8" s="6">
        <f>I8</f>
        <v>0</v>
      </c>
      <c r="E8" s="25" t="s">
        <v>23</v>
      </c>
      <c r="F8" s="25" t="s">
        <v>23</v>
      </c>
      <c r="G8" s="25" t="s">
        <v>23</v>
      </c>
      <c r="H8" s="25" t="s">
        <v>23</v>
      </c>
      <c r="I8" s="41">
        <v>0</v>
      </c>
      <c r="J8" s="31"/>
      <c r="K8" s="27"/>
      <c r="L8" s="27"/>
      <c r="M8" s="30"/>
      <c r="N8" s="27"/>
      <c r="O8" s="27"/>
      <c r="P8" s="27"/>
      <c r="Q8" s="27"/>
      <c r="R8" s="32"/>
      <c r="S8" s="42"/>
    </row>
    <row r="9" spans="1:19" ht="28.5" customHeight="1" x14ac:dyDescent="0.2">
      <c r="A9" s="8" t="s">
        <v>26</v>
      </c>
      <c r="B9" s="25" t="s">
        <v>27</v>
      </c>
      <c r="C9" s="25">
        <v>130</v>
      </c>
      <c r="D9" s="6">
        <f>I9+E9</f>
        <v>9314111.8000000007</v>
      </c>
      <c r="E9" s="47">
        <v>3714111.8</v>
      </c>
      <c r="F9" s="25" t="s">
        <v>23</v>
      </c>
      <c r="G9" s="25" t="s">
        <v>23</v>
      </c>
      <c r="H9" s="25" t="s">
        <v>23</v>
      </c>
      <c r="I9" s="41">
        <v>5600000</v>
      </c>
      <c r="J9" s="31"/>
      <c r="K9" s="27"/>
      <c r="L9" s="27"/>
      <c r="M9" s="30"/>
      <c r="N9" s="33"/>
      <c r="O9" s="27"/>
      <c r="P9" s="27"/>
      <c r="Q9" s="27"/>
      <c r="R9" s="32"/>
      <c r="S9" s="42"/>
    </row>
    <row r="10" spans="1:19" ht="41.25" customHeight="1" x14ac:dyDescent="0.2">
      <c r="A10" s="8" t="s">
        <v>28</v>
      </c>
      <c r="B10" s="25" t="s">
        <v>29</v>
      </c>
      <c r="C10" s="25">
        <v>140</v>
      </c>
      <c r="D10" s="6">
        <f t="shared" ref="D10:D13" si="0">I10</f>
        <v>0</v>
      </c>
      <c r="E10" s="22" t="s">
        <v>34</v>
      </c>
      <c r="F10" s="25" t="s">
        <v>23</v>
      </c>
      <c r="G10" s="25" t="s">
        <v>23</v>
      </c>
      <c r="H10" s="25" t="s">
        <v>23</v>
      </c>
      <c r="I10" s="41">
        <v>0</v>
      </c>
      <c r="J10" s="31"/>
      <c r="K10" s="27"/>
      <c r="L10" s="27"/>
      <c r="M10" s="30"/>
      <c r="N10" s="34"/>
      <c r="O10" s="27"/>
      <c r="P10" s="27"/>
      <c r="Q10" s="27"/>
      <c r="R10" s="32"/>
      <c r="S10" s="42"/>
    </row>
    <row r="11" spans="1:19" ht="21" customHeight="1" x14ac:dyDescent="0.2">
      <c r="A11" s="8" t="s">
        <v>30</v>
      </c>
      <c r="B11" s="25" t="s">
        <v>31</v>
      </c>
      <c r="C11" s="25">
        <v>180</v>
      </c>
      <c r="D11" s="6">
        <f t="shared" si="0"/>
        <v>0</v>
      </c>
      <c r="E11" s="25" t="s">
        <v>23</v>
      </c>
      <c r="F11" s="25" t="s">
        <v>23</v>
      </c>
      <c r="G11" s="25" t="s">
        <v>23</v>
      </c>
      <c r="H11" s="25" t="s">
        <v>23</v>
      </c>
      <c r="I11" s="41">
        <v>0</v>
      </c>
      <c r="J11" s="31"/>
      <c r="K11" s="27"/>
      <c r="L11" s="27"/>
      <c r="M11" s="30"/>
      <c r="N11" s="27"/>
      <c r="O11" s="27"/>
      <c r="P11" s="27"/>
      <c r="Q11" s="27"/>
      <c r="R11" s="32"/>
      <c r="S11" s="42"/>
    </row>
    <row r="12" spans="1:19" ht="28.5" customHeight="1" x14ac:dyDescent="0.2">
      <c r="A12" s="8" t="s">
        <v>32</v>
      </c>
      <c r="B12" s="25" t="s">
        <v>33</v>
      </c>
      <c r="C12" s="25" t="s">
        <v>34</v>
      </c>
      <c r="D12" s="6">
        <f t="shared" si="0"/>
        <v>0</v>
      </c>
      <c r="E12" s="25" t="s">
        <v>23</v>
      </c>
      <c r="F12" s="25" t="s">
        <v>23</v>
      </c>
      <c r="G12" s="25" t="s">
        <v>23</v>
      </c>
      <c r="H12" s="25" t="s">
        <v>23</v>
      </c>
      <c r="I12" s="41">
        <v>0</v>
      </c>
      <c r="J12" s="31"/>
      <c r="K12" s="27"/>
      <c r="L12" s="27"/>
      <c r="M12" s="30"/>
      <c r="N12" s="27"/>
      <c r="O12" s="27"/>
      <c r="P12" s="27"/>
      <c r="Q12" s="27"/>
      <c r="R12" s="32"/>
      <c r="S12" s="42"/>
    </row>
    <row r="13" spans="1:19" ht="21" customHeight="1" x14ac:dyDescent="0.2">
      <c r="A13" s="8" t="s">
        <v>35</v>
      </c>
      <c r="B13" s="25">
        <v>190</v>
      </c>
      <c r="C13" s="25" t="s">
        <v>34</v>
      </c>
      <c r="D13" s="6">
        <f t="shared" si="0"/>
        <v>56000</v>
      </c>
      <c r="E13" s="25" t="s">
        <v>23</v>
      </c>
      <c r="F13" s="25" t="s">
        <v>23</v>
      </c>
      <c r="G13" s="25" t="s">
        <v>23</v>
      </c>
      <c r="H13" s="25" t="s">
        <v>23</v>
      </c>
      <c r="I13" s="41">
        <v>56000</v>
      </c>
      <c r="J13" s="31"/>
      <c r="K13" s="27"/>
      <c r="L13" s="27"/>
      <c r="M13" s="30"/>
      <c r="N13" s="27"/>
      <c r="O13" s="27"/>
      <c r="P13" s="27"/>
      <c r="Q13" s="27"/>
      <c r="R13" s="32"/>
      <c r="S13" s="42"/>
    </row>
    <row r="14" spans="1:19" s="7" customFormat="1" ht="27" customHeight="1" x14ac:dyDescent="0.2">
      <c r="A14" s="5" t="s">
        <v>36</v>
      </c>
      <c r="B14" s="26" t="s">
        <v>37</v>
      </c>
      <c r="C14" s="26" t="s">
        <v>23</v>
      </c>
      <c r="D14" s="6">
        <f>E14+I14</f>
        <v>9258111.8000000007</v>
      </c>
      <c r="E14" s="6">
        <f>E9</f>
        <v>3714111.8</v>
      </c>
      <c r="F14" s="26" t="s">
        <v>23</v>
      </c>
      <c r="G14" s="26" t="s">
        <v>23</v>
      </c>
      <c r="H14" s="26" t="s">
        <v>23</v>
      </c>
      <c r="I14" s="40">
        <f>I7-I13+I44</f>
        <v>5544000</v>
      </c>
      <c r="J14" s="28"/>
      <c r="K14" s="29"/>
      <c r="L14" s="29"/>
      <c r="M14" s="30"/>
      <c r="N14" s="30"/>
      <c r="O14" s="29"/>
      <c r="P14" s="29"/>
      <c r="Q14" s="29"/>
      <c r="R14" s="30"/>
      <c r="S14" s="43"/>
    </row>
    <row r="15" spans="1:19" s="7" customFormat="1" ht="27.75" customHeight="1" x14ac:dyDescent="0.2">
      <c r="A15" s="5" t="s">
        <v>38</v>
      </c>
      <c r="B15" s="26" t="s">
        <v>39</v>
      </c>
      <c r="C15" s="26" t="s">
        <v>23</v>
      </c>
      <c r="D15" s="6">
        <f>E15+I15</f>
        <v>9258111.8000000007</v>
      </c>
      <c r="E15" s="6">
        <f>E16+E21++E23+E28</f>
        <v>3714111.8</v>
      </c>
      <c r="F15" s="26" t="s">
        <v>23</v>
      </c>
      <c r="G15" s="26" t="s">
        <v>23</v>
      </c>
      <c r="H15" s="26" t="s">
        <v>23</v>
      </c>
      <c r="I15" s="40">
        <f t="shared" ref="I15" si="1">I16+I21++I23+I28</f>
        <v>5544000</v>
      </c>
      <c r="J15" s="28"/>
      <c r="K15" s="29"/>
      <c r="L15" s="29"/>
      <c r="M15" s="30"/>
      <c r="N15" s="30"/>
      <c r="O15" s="29"/>
      <c r="P15" s="29"/>
      <c r="Q15" s="29"/>
      <c r="R15" s="30"/>
      <c r="S15" s="43"/>
    </row>
    <row r="16" spans="1:19" s="7" customFormat="1" ht="25.5" customHeight="1" x14ac:dyDescent="0.2">
      <c r="A16" s="10" t="s">
        <v>40</v>
      </c>
      <c r="B16" s="26">
        <v>210</v>
      </c>
      <c r="C16" s="26"/>
      <c r="D16" s="6">
        <f t="shared" ref="D16:D43" si="2">E16+I16</f>
        <v>6724111.7999999998</v>
      </c>
      <c r="E16" s="6">
        <f>E17+E20</f>
        <v>3714111.8</v>
      </c>
      <c r="F16" s="26" t="s">
        <v>23</v>
      </c>
      <c r="G16" s="26" t="s">
        <v>23</v>
      </c>
      <c r="H16" s="26" t="s">
        <v>23</v>
      </c>
      <c r="I16" s="40">
        <f t="shared" ref="I16" si="3">I17+I20</f>
        <v>3010000</v>
      </c>
      <c r="J16" s="35"/>
      <c r="K16" s="29"/>
      <c r="L16" s="29"/>
      <c r="M16" s="30"/>
      <c r="N16" s="30"/>
      <c r="O16" s="29"/>
      <c r="P16" s="29"/>
      <c r="Q16" s="29"/>
      <c r="R16" s="30"/>
      <c r="S16" s="43"/>
    </row>
    <row r="17" spans="1:19" ht="56.25" customHeight="1" x14ac:dyDescent="0.2">
      <c r="A17" s="11" t="s">
        <v>41</v>
      </c>
      <c r="B17" s="25">
        <v>211</v>
      </c>
      <c r="C17" s="25"/>
      <c r="D17" s="6">
        <f t="shared" si="2"/>
        <v>6714111.7999999998</v>
      </c>
      <c r="E17" s="9">
        <f>E18+E19</f>
        <v>3714111.8</v>
      </c>
      <c r="F17" s="25" t="s">
        <v>23</v>
      </c>
      <c r="G17" s="25" t="s">
        <v>23</v>
      </c>
      <c r="H17" s="25" t="s">
        <v>23</v>
      </c>
      <c r="I17" s="41">
        <f>I18+I19</f>
        <v>3000000</v>
      </c>
      <c r="J17" s="36"/>
      <c r="K17" s="27"/>
      <c r="L17" s="27"/>
      <c r="M17" s="30"/>
      <c r="N17" s="32"/>
      <c r="O17" s="27"/>
      <c r="P17" s="27"/>
      <c r="Q17" s="27"/>
      <c r="R17" s="32"/>
      <c r="S17" s="42"/>
    </row>
    <row r="18" spans="1:19" ht="24.75" customHeight="1" x14ac:dyDescent="0.2">
      <c r="A18" s="12" t="s">
        <v>42</v>
      </c>
      <c r="B18" s="25" t="s">
        <v>43</v>
      </c>
      <c r="C18" s="25">
        <v>111</v>
      </c>
      <c r="D18" s="6">
        <f t="shared" si="2"/>
        <v>4914111.8</v>
      </c>
      <c r="E18" s="9">
        <v>2614111.7999999998</v>
      </c>
      <c r="F18" s="25" t="s">
        <v>23</v>
      </c>
      <c r="G18" s="25" t="s">
        <v>23</v>
      </c>
      <c r="H18" s="25" t="s">
        <v>23</v>
      </c>
      <c r="I18" s="41">
        <v>2300000</v>
      </c>
      <c r="J18" s="37"/>
      <c r="K18" s="27"/>
      <c r="L18" s="27"/>
      <c r="M18" s="30"/>
      <c r="N18" s="32"/>
      <c r="O18" s="27"/>
      <c r="P18" s="27"/>
      <c r="Q18" s="27"/>
      <c r="R18" s="32"/>
      <c r="S18" s="42"/>
    </row>
    <row r="19" spans="1:19" ht="144" customHeight="1" x14ac:dyDescent="0.2">
      <c r="A19" s="12" t="s">
        <v>44</v>
      </c>
      <c r="B19" s="25" t="s">
        <v>45</v>
      </c>
      <c r="C19" s="25">
        <v>119</v>
      </c>
      <c r="D19" s="6">
        <f t="shared" si="2"/>
        <v>1800000</v>
      </c>
      <c r="E19" s="9">
        <v>1100000</v>
      </c>
      <c r="F19" s="25" t="s">
        <v>23</v>
      </c>
      <c r="G19" s="25" t="s">
        <v>23</v>
      </c>
      <c r="H19" s="25" t="s">
        <v>23</v>
      </c>
      <c r="I19" s="41">
        <v>700000</v>
      </c>
      <c r="J19" s="37"/>
      <c r="K19" s="27"/>
      <c r="L19" s="27"/>
      <c r="M19" s="30"/>
      <c r="N19" s="32"/>
      <c r="O19" s="27"/>
      <c r="P19" s="27"/>
      <c r="Q19" s="27"/>
      <c r="R19" s="32"/>
      <c r="S19" s="42"/>
    </row>
    <row r="20" spans="1:19" ht="49.5" customHeight="1" x14ac:dyDescent="0.2">
      <c r="A20" s="11" t="s">
        <v>46</v>
      </c>
      <c r="B20" s="25">
        <v>212</v>
      </c>
      <c r="C20" s="25">
        <v>112</v>
      </c>
      <c r="D20" s="6">
        <f t="shared" si="2"/>
        <v>10000</v>
      </c>
      <c r="E20" s="9">
        <v>0</v>
      </c>
      <c r="F20" s="25" t="s">
        <v>23</v>
      </c>
      <c r="G20" s="25" t="s">
        <v>23</v>
      </c>
      <c r="H20" s="25" t="s">
        <v>23</v>
      </c>
      <c r="I20" s="41">
        <v>10000</v>
      </c>
      <c r="J20" s="36"/>
      <c r="K20" s="27"/>
      <c r="L20" s="27"/>
      <c r="M20" s="30"/>
      <c r="N20" s="32"/>
      <c r="O20" s="27"/>
      <c r="P20" s="27"/>
      <c r="Q20" s="27"/>
      <c r="R20" s="32"/>
      <c r="S20" s="42"/>
    </row>
    <row r="21" spans="1:19" s="7" customFormat="1" ht="36" customHeight="1" x14ac:dyDescent="0.2">
      <c r="A21" s="10" t="s">
        <v>47</v>
      </c>
      <c r="B21" s="26">
        <v>220</v>
      </c>
      <c r="C21" s="26"/>
      <c r="D21" s="6">
        <f t="shared" si="2"/>
        <v>10000</v>
      </c>
      <c r="E21" s="6">
        <f>E22</f>
        <v>0</v>
      </c>
      <c r="F21" s="6" t="str">
        <f t="shared" ref="F21:I21" si="4">F22</f>
        <v>X</v>
      </c>
      <c r="G21" s="6" t="str">
        <f t="shared" si="4"/>
        <v>X</v>
      </c>
      <c r="H21" s="6" t="str">
        <f t="shared" si="4"/>
        <v>X</v>
      </c>
      <c r="I21" s="40">
        <f t="shared" si="4"/>
        <v>10000</v>
      </c>
      <c r="J21" s="35"/>
      <c r="K21" s="29"/>
      <c r="L21" s="29"/>
      <c r="M21" s="30"/>
      <c r="N21" s="30"/>
      <c r="O21" s="30"/>
      <c r="P21" s="30"/>
      <c r="Q21" s="30"/>
      <c r="R21" s="30"/>
      <c r="S21" s="43"/>
    </row>
    <row r="22" spans="1:19" ht="96.75" customHeight="1" x14ac:dyDescent="0.2">
      <c r="A22" s="11" t="s">
        <v>48</v>
      </c>
      <c r="B22" s="25">
        <v>221</v>
      </c>
      <c r="C22" s="25">
        <v>112</v>
      </c>
      <c r="D22" s="6">
        <f t="shared" si="2"/>
        <v>10000</v>
      </c>
      <c r="E22" s="9">
        <v>0</v>
      </c>
      <c r="F22" s="25" t="s">
        <v>23</v>
      </c>
      <c r="G22" s="25" t="s">
        <v>23</v>
      </c>
      <c r="H22" s="25" t="s">
        <v>23</v>
      </c>
      <c r="I22" s="41">
        <v>10000</v>
      </c>
      <c r="J22" s="36"/>
      <c r="K22" s="27"/>
      <c r="L22" s="27"/>
      <c r="M22" s="30"/>
      <c r="N22" s="32"/>
      <c r="O22" s="27"/>
      <c r="P22" s="27"/>
      <c r="Q22" s="27"/>
      <c r="R22" s="32"/>
      <c r="S22" s="42"/>
    </row>
    <row r="23" spans="1:19" s="7" customFormat="1" ht="45" customHeight="1" x14ac:dyDescent="0.2">
      <c r="A23" s="10" t="s">
        <v>49</v>
      </c>
      <c r="B23" s="26">
        <v>230</v>
      </c>
      <c r="C23" s="26"/>
      <c r="D23" s="6">
        <f t="shared" si="2"/>
        <v>116000</v>
      </c>
      <c r="E23" s="6">
        <f>E24+E25+E26+E27</f>
        <v>0</v>
      </c>
      <c r="F23" s="26" t="s">
        <v>23</v>
      </c>
      <c r="G23" s="26" t="s">
        <v>23</v>
      </c>
      <c r="H23" s="26" t="s">
        <v>23</v>
      </c>
      <c r="I23" s="40">
        <f t="shared" ref="I23" si="5">I24+I25+I26+I27</f>
        <v>116000</v>
      </c>
      <c r="J23" s="35"/>
      <c r="K23" s="29"/>
      <c r="L23" s="29"/>
      <c r="M23" s="30"/>
      <c r="N23" s="30"/>
      <c r="O23" s="29"/>
      <c r="P23" s="29"/>
      <c r="Q23" s="29"/>
      <c r="R23" s="30"/>
      <c r="S23" s="43"/>
    </row>
    <row r="24" spans="1:19" ht="30" customHeight="1" x14ac:dyDescent="0.2">
      <c r="A24" s="11" t="s">
        <v>50</v>
      </c>
      <c r="B24" s="25">
        <v>231</v>
      </c>
      <c r="C24" s="25">
        <v>851</v>
      </c>
      <c r="D24" s="6">
        <f t="shared" si="2"/>
        <v>10000</v>
      </c>
      <c r="E24" s="9">
        <v>0</v>
      </c>
      <c r="F24" s="25" t="s">
        <v>23</v>
      </c>
      <c r="G24" s="25" t="s">
        <v>23</v>
      </c>
      <c r="H24" s="25" t="s">
        <v>23</v>
      </c>
      <c r="I24" s="41">
        <v>10000</v>
      </c>
      <c r="J24" s="36"/>
      <c r="K24" s="27"/>
      <c r="L24" s="27"/>
      <c r="M24" s="30"/>
      <c r="N24" s="32"/>
      <c r="O24" s="27"/>
      <c r="P24" s="27"/>
      <c r="Q24" s="27"/>
      <c r="R24" s="32"/>
      <c r="S24" s="42"/>
    </row>
    <row r="25" spans="1:19" ht="20.25" customHeight="1" x14ac:dyDescent="0.2">
      <c r="A25" s="11" t="s">
        <v>51</v>
      </c>
      <c r="B25" s="25">
        <v>232</v>
      </c>
      <c r="C25" s="25">
        <v>851</v>
      </c>
      <c r="D25" s="6">
        <f t="shared" si="2"/>
        <v>46000</v>
      </c>
      <c r="E25" s="9">
        <v>0</v>
      </c>
      <c r="F25" s="25" t="s">
        <v>23</v>
      </c>
      <c r="G25" s="25" t="s">
        <v>23</v>
      </c>
      <c r="H25" s="25" t="s">
        <v>23</v>
      </c>
      <c r="I25" s="41">
        <v>46000</v>
      </c>
      <c r="J25" s="36"/>
      <c r="K25" s="27"/>
      <c r="L25" s="27"/>
      <c r="M25" s="30"/>
      <c r="N25" s="32"/>
      <c r="O25" s="27"/>
      <c r="P25" s="27"/>
      <c r="Q25" s="27"/>
      <c r="R25" s="32"/>
      <c r="S25" s="42"/>
    </row>
    <row r="26" spans="1:19" ht="20.25" customHeight="1" x14ac:dyDescent="0.2">
      <c r="A26" s="11" t="s">
        <v>52</v>
      </c>
      <c r="B26" s="25">
        <v>233</v>
      </c>
      <c r="C26" s="25">
        <v>852</v>
      </c>
      <c r="D26" s="6">
        <f t="shared" si="2"/>
        <v>50000</v>
      </c>
      <c r="E26" s="9">
        <v>0</v>
      </c>
      <c r="F26" s="25" t="s">
        <v>23</v>
      </c>
      <c r="G26" s="25" t="s">
        <v>23</v>
      </c>
      <c r="H26" s="25" t="s">
        <v>23</v>
      </c>
      <c r="I26" s="41">
        <v>50000</v>
      </c>
      <c r="J26" s="36"/>
      <c r="K26" s="27"/>
      <c r="L26" s="27"/>
      <c r="M26" s="30"/>
      <c r="N26" s="32"/>
      <c r="O26" s="27"/>
      <c r="P26" s="27"/>
      <c r="Q26" s="27"/>
      <c r="R26" s="32"/>
      <c r="S26" s="42"/>
    </row>
    <row r="27" spans="1:19" ht="21" customHeight="1" x14ac:dyDescent="0.2">
      <c r="A27" s="11" t="s">
        <v>53</v>
      </c>
      <c r="B27" s="25">
        <v>234</v>
      </c>
      <c r="C27" s="25">
        <v>853</v>
      </c>
      <c r="D27" s="6">
        <f t="shared" si="2"/>
        <v>10000</v>
      </c>
      <c r="E27" s="9">
        <v>0</v>
      </c>
      <c r="F27" s="25" t="s">
        <v>23</v>
      </c>
      <c r="G27" s="25" t="s">
        <v>23</v>
      </c>
      <c r="H27" s="25" t="s">
        <v>23</v>
      </c>
      <c r="I27" s="41">
        <v>10000</v>
      </c>
      <c r="J27" s="36"/>
      <c r="K27" s="27"/>
      <c r="L27" s="27"/>
      <c r="M27" s="30"/>
      <c r="N27" s="32"/>
      <c r="O27" s="27"/>
      <c r="P27" s="27"/>
      <c r="Q27" s="27"/>
      <c r="R27" s="32"/>
      <c r="S27" s="42"/>
    </row>
    <row r="28" spans="1:19" s="7" customFormat="1" ht="27.75" customHeight="1" x14ac:dyDescent="0.2">
      <c r="A28" s="10" t="s">
        <v>54</v>
      </c>
      <c r="B28" s="26">
        <v>260</v>
      </c>
      <c r="C28" s="26" t="s">
        <v>23</v>
      </c>
      <c r="D28" s="6">
        <f t="shared" si="2"/>
        <v>2408000</v>
      </c>
      <c r="E28" s="6">
        <f>E29+E30+E31+E32+E33+E34+E35+E36+E37</f>
        <v>0</v>
      </c>
      <c r="F28" s="26" t="s">
        <v>23</v>
      </c>
      <c r="G28" s="26" t="s">
        <v>23</v>
      </c>
      <c r="H28" s="26" t="s">
        <v>23</v>
      </c>
      <c r="I28" s="40">
        <f t="shared" ref="I28" si="6">I29+I30+I31+I32+I33+I34+I35+I36+I37</f>
        <v>2408000</v>
      </c>
      <c r="J28" s="35"/>
      <c r="K28" s="29"/>
      <c r="L28" s="29"/>
      <c r="M28" s="30"/>
      <c r="N28" s="30"/>
      <c r="O28" s="29"/>
      <c r="P28" s="29"/>
      <c r="Q28" s="29"/>
      <c r="R28" s="30"/>
      <c r="S28" s="43"/>
    </row>
    <row r="29" spans="1:19" ht="19.5" customHeight="1" x14ac:dyDescent="0.2">
      <c r="A29" s="11" t="s">
        <v>55</v>
      </c>
      <c r="B29" s="25">
        <v>261</v>
      </c>
      <c r="C29" s="25">
        <v>244</v>
      </c>
      <c r="D29" s="6">
        <f t="shared" si="2"/>
        <v>90000</v>
      </c>
      <c r="E29" s="9">
        <v>0</v>
      </c>
      <c r="F29" s="25" t="s">
        <v>23</v>
      </c>
      <c r="G29" s="25" t="s">
        <v>23</v>
      </c>
      <c r="H29" s="25" t="s">
        <v>23</v>
      </c>
      <c r="I29" s="41">
        <v>90000</v>
      </c>
      <c r="J29" s="36"/>
      <c r="K29" s="27"/>
      <c r="L29" s="27"/>
      <c r="M29" s="30"/>
      <c r="N29" s="32"/>
      <c r="O29" s="27"/>
      <c r="P29" s="27"/>
      <c r="Q29" s="27"/>
      <c r="R29" s="32"/>
      <c r="S29" s="42"/>
    </row>
    <row r="30" spans="1:19" ht="26.25" customHeight="1" x14ac:dyDescent="0.2">
      <c r="A30" s="11" t="s">
        <v>56</v>
      </c>
      <c r="B30" s="25">
        <v>262</v>
      </c>
      <c r="C30" s="25">
        <v>244</v>
      </c>
      <c r="D30" s="6">
        <f t="shared" si="2"/>
        <v>3000</v>
      </c>
      <c r="E30" s="9">
        <v>0</v>
      </c>
      <c r="F30" s="25" t="s">
        <v>23</v>
      </c>
      <c r="G30" s="25" t="s">
        <v>23</v>
      </c>
      <c r="H30" s="25" t="s">
        <v>23</v>
      </c>
      <c r="I30" s="41">
        <v>3000</v>
      </c>
      <c r="J30" s="36"/>
      <c r="K30" s="27"/>
      <c r="L30" s="27"/>
      <c r="M30" s="30"/>
      <c r="N30" s="32"/>
      <c r="O30" s="27"/>
      <c r="P30" s="27"/>
      <c r="Q30" s="27"/>
      <c r="R30" s="32"/>
      <c r="S30" s="42"/>
    </row>
    <row r="31" spans="1:19" ht="26.25" customHeight="1" x14ac:dyDescent="0.2">
      <c r="A31" s="11" t="s">
        <v>57</v>
      </c>
      <c r="B31" s="25">
        <v>263</v>
      </c>
      <c r="C31" s="25">
        <v>244</v>
      </c>
      <c r="D31" s="6">
        <f t="shared" si="2"/>
        <v>285000</v>
      </c>
      <c r="E31" s="9">
        <v>0</v>
      </c>
      <c r="F31" s="25" t="s">
        <v>23</v>
      </c>
      <c r="G31" s="25" t="s">
        <v>23</v>
      </c>
      <c r="H31" s="25" t="s">
        <v>23</v>
      </c>
      <c r="I31" s="41">
        <v>285000</v>
      </c>
      <c r="J31" s="36"/>
      <c r="K31" s="27"/>
      <c r="L31" s="27"/>
      <c r="M31" s="30"/>
      <c r="N31" s="32"/>
      <c r="O31" s="27"/>
      <c r="P31" s="27"/>
      <c r="Q31" s="27"/>
      <c r="R31" s="32"/>
      <c r="S31" s="42"/>
    </row>
    <row r="32" spans="1:19" ht="26.25" customHeight="1" x14ac:dyDescent="0.2">
      <c r="A32" s="11" t="s">
        <v>58</v>
      </c>
      <c r="B32" s="25">
        <v>264</v>
      </c>
      <c r="C32" s="25">
        <v>244</v>
      </c>
      <c r="D32" s="6">
        <f t="shared" si="2"/>
        <v>0</v>
      </c>
      <c r="E32" s="9">
        <v>0</v>
      </c>
      <c r="F32" s="25" t="s">
        <v>23</v>
      </c>
      <c r="G32" s="25" t="s">
        <v>23</v>
      </c>
      <c r="H32" s="25" t="s">
        <v>23</v>
      </c>
      <c r="I32" s="41">
        <v>0</v>
      </c>
      <c r="J32" s="36"/>
      <c r="K32" s="27"/>
      <c r="L32" s="27"/>
      <c r="M32" s="30"/>
      <c r="N32" s="32"/>
      <c r="O32" s="27"/>
      <c r="P32" s="27"/>
      <c r="Q32" s="27"/>
      <c r="R32" s="32"/>
      <c r="S32" s="42"/>
    </row>
    <row r="33" spans="1:19" ht="36" customHeight="1" x14ac:dyDescent="0.2">
      <c r="A33" s="11" t="s">
        <v>59</v>
      </c>
      <c r="B33" s="25">
        <v>265</v>
      </c>
      <c r="C33" s="25">
        <v>244</v>
      </c>
      <c r="D33" s="6">
        <f t="shared" si="2"/>
        <v>200000</v>
      </c>
      <c r="E33" s="9">
        <v>0</v>
      </c>
      <c r="F33" s="25" t="s">
        <v>23</v>
      </c>
      <c r="G33" s="25" t="s">
        <v>23</v>
      </c>
      <c r="H33" s="25" t="s">
        <v>23</v>
      </c>
      <c r="I33" s="41">
        <v>200000</v>
      </c>
      <c r="J33" s="36"/>
      <c r="K33" s="27"/>
      <c r="L33" s="27"/>
      <c r="M33" s="30"/>
      <c r="N33" s="32"/>
      <c r="O33" s="27"/>
      <c r="P33" s="27"/>
      <c r="Q33" s="27"/>
      <c r="R33" s="32"/>
      <c r="S33" s="42"/>
    </row>
    <row r="34" spans="1:19" ht="26.25" customHeight="1" x14ac:dyDescent="0.2">
      <c r="A34" s="11" t="s">
        <v>60</v>
      </c>
      <c r="B34" s="25">
        <v>266</v>
      </c>
      <c r="C34" s="25">
        <v>244</v>
      </c>
      <c r="D34" s="6">
        <f t="shared" si="2"/>
        <v>850000</v>
      </c>
      <c r="E34" s="9">
        <v>0</v>
      </c>
      <c r="F34" s="25" t="s">
        <v>23</v>
      </c>
      <c r="G34" s="25" t="s">
        <v>23</v>
      </c>
      <c r="H34" s="25" t="s">
        <v>23</v>
      </c>
      <c r="I34" s="41">
        <v>850000</v>
      </c>
      <c r="J34" s="36"/>
      <c r="K34" s="27"/>
      <c r="L34" s="27"/>
      <c r="M34" s="30"/>
      <c r="N34" s="32"/>
      <c r="O34" s="27"/>
      <c r="P34" s="27"/>
      <c r="Q34" s="27"/>
      <c r="R34" s="32"/>
      <c r="S34" s="42"/>
    </row>
    <row r="35" spans="1:19" ht="21" customHeight="1" x14ac:dyDescent="0.2">
      <c r="A35" s="11" t="s">
        <v>61</v>
      </c>
      <c r="B35" s="25">
        <v>267</v>
      </c>
      <c r="C35" s="25">
        <v>244</v>
      </c>
      <c r="D35" s="6">
        <f t="shared" si="2"/>
        <v>0</v>
      </c>
      <c r="E35" s="9">
        <v>0</v>
      </c>
      <c r="F35" s="25" t="s">
        <v>23</v>
      </c>
      <c r="G35" s="25" t="s">
        <v>23</v>
      </c>
      <c r="H35" s="25" t="s">
        <v>23</v>
      </c>
      <c r="I35" s="41">
        <v>0</v>
      </c>
      <c r="J35" s="36"/>
      <c r="K35" s="27"/>
      <c r="L35" s="27"/>
      <c r="M35" s="30"/>
      <c r="N35" s="32"/>
      <c r="O35" s="27"/>
      <c r="P35" s="27"/>
      <c r="Q35" s="27"/>
      <c r="R35" s="32"/>
      <c r="S35" s="42"/>
    </row>
    <row r="36" spans="1:19" ht="24" customHeight="1" x14ac:dyDescent="0.2">
      <c r="A36" s="11" t="s">
        <v>62</v>
      </c>
      <c r="B36" s="25">
        <v>268</v>
      </c>
      <c r="C36" s="25">
        <v>244</v>
      </c>
      <c r="D36" s="6">
        <f t="shared" si="2"/>
        <v>130000</v>
      </c>
      <c r="E36" s="9">
        <v>0</v>
      </c>
      <c r="F36" s="25" t="s">
        <v>23</v>
      </c>
      <c r="G36" s="25" t="s">
        <v>23</v>
      </c>
      <c r="H36" s="25" t="s">
        <v>23</v>
      </c>
      <c r="I36" s="41">
        <v>130000</v>
      </c>
      <c r="J36" s="36"/>
      <c r="K36" s="27"/>
      <c r="L36" s="27"/>
      <c r="M36" s="30"/>
      <c r="N36" s="32"/>
      <c r="O36" s="27"/>
      <c r="P36" s="27"/>
      <c r="Q36" s="27"/>
      <c r="R36" s="32"/>
      <c r="S36" s="42"/>
    </row>
    <row r="37" spans="1:19" ht="30" customHeight="1" x14ac:dyDescent="0.2">
      <c r="A37" s="11" t="s">
        <v>63</v>
      </c>
      <c r="B37" s="25">
        <v>269</v>
      </c>
      <c r="C37" s="25">
        <v>244</v>
      </c>
      <c r="D37" s="6">
        <f t="shared" si="2"/>
        <v>850000</v>
      </c>
      <c r="E37" s="9">
        <v>0</v>
      </c>
      <c r="F37" s="25" t="s">
        <v>23</v>
      </c>
      <c r="G37" s="25" t="s">
        <v>23</v>
      </c>
      <c r="H37" s="25" t="s">
        <v>23</v>
      </c>
      <c r="I37" s="41">
        <v>850000</v>
      </c>
      <c r="J37" s="36"/>
      <c r="K37" s="27"/>
      <c r="L37" s="27"/>
      <c r="M37" s="30"/>
      <c r="N37" s="32"/>
      <c r="O37" s="27"/>
      <c r="P37" s="27"/>
      <c r="Q37" s="27"/>
      <c r="R37" s="32"/>
      <c r="S37" s="42"/>
    </row>
    <row r="38" spans="1:19" s="7" customFormat="1" ht="38.25" customHeight="1" x14ac:dyDescent="0.2">
      <c r="A38" s="5" t="s">
        <v>64</v>
      </c>
      <c r="B38" s="26">
        <v>300</v>
      </c>
      <c r="C38" s="26"/>
      <c r="D38" s="6">
        <f t="shared" si="2"/>
        <v>0</v>
      </c>
      <c r="E38" s="6">
        <f>E39+E40</f>
        <v>0</v>
      </c>
      <c r="F38" s="26" t="s">
        <v>23</v>
      </c>
      <c r="G38" s="26" t="s">
        <v>23</v>
      </c>
      <c r="H38" s="26" t="s">
        <v>23</v>
      </c>
      <c r="I38" s="40">
        <f t="shared" ref="I38" si="7">I39+I40</f>
        <v>0</v>
      </c>
      <c r="J38" s="28"/>
      <c r="K38" s="29"/>
      <c r="L38" s="29"/>
      <c r="M38" s="30"/>
      <c r="N38" s="30"/>
      <c r="O38" s="29"/>
      <c r="P38" s="29"/>
      <c r="Q38" s="29"/>
      <c r="R38" s="30"/>
      <c r="S38" s="43"/>
    </row>
    <row r="39" spans="1:19" ht="29.25" customHeight="1" x14ac:dyDescent="0.2">
      <c r="A39" s="13" t="s">
        <v>65</v>
      </c>
      <c r="B39" s="25">
        <v>310</v>
      </c>
      <c r="C39" s="25">
        <v>510</v>
      </c>
      <c r="D39" s="6">
        <f t="shared" si="2"/>
        <v>0</v>
      </c>
      <c r="E39" s="9">
        <v>0</v>
      </c>
      <c r="F39" s="25" t="s">
        <v>23</v>
      </c>
      <c r="G39" s="25" t="s">
        <v>23</v>
      </c>
      <c r="H39" s="25" t="s">
        <v>23</v>
      </c>
      <c r="I39" s="41">
        <v>0</v>
      </c>
      <c r="J39" s="38"/>
      <c r="K39" s="27"/>
      <c r="L39" s="27"/>
      <c r="M39" s="30"/>
      <c r="N39" s="32"/>
      <c r="O39" s="27"/>
      <c r="P39" s="27"/>
      <c r="Q39" s="27"/>
      <c r="R39" s="32"/>
      <c r="S39" s="42"/>
    </row>
    <row r="40" spans="1:19" ht="20.25" customHeight="1" x14ac:dyDescent="0.2">
      <c r="A40" s="13" t="s">
        <v>66</v>
      </c>
      <c r="B40" s="25">
        <v>320</v>
      </c>
      <c r="C40" s="25"/>
      <c r="D40" s="6">
        <f t="shared" si="2"/>
        <v>0</v>
      </c>
      <c r="E40" s="9">
        <v>0</v>
      </c>
      <c r="F40" s="25" t="s">
        <v>23</v>
      </c>
      <c r="G40" s="25" t="s">
        <v>23</v>
      </c>
      <c r="H40" s="25" t="s">
        <v>23</v>
      </c>
      <c r="I40" s="41">
        <v>0</v>
      </c>
      <c r="J40" s="38"/>
      <c r="K40" s="27"/>
      <c r="L40" s="27"/>
      <c r="M40" s="30"/>
      <c r="N40" s="32"/>
      <c r="O40" s="27"/>
      <c r="P40" s="27"/>
      <c r="Q40" s="27"/>
      <c r="R40" s="32"/>
      <c r="S40" s="42"/>
    </row>
    <row r="41" spans="1:19" s="7" customFormat="1" ht="24.75" customHeight="1" x14ac:dyDescent="0.2">
      <c r="A41" s="5" t="s">
        <v>67</v>
      </c>
      <c r="B41" s="26">
        <v>400</v>
      </c>
      <c r="C41" s="26"/>
      <c r="D41" s="6">
        <f t="shared" si="2"/>
        <v>0</v>
      </c>
      <c r="E41" s="6">
        <f>E42+E43</f>
        <v>0</v>
      </c>
      <c r="F41" s="26" t="s">
        <v>23</v>
      </c>
      <c r="G41" s="26" t="s">
        <v>23</v>
      </c>
      <c r="H41" s="26" t="s">
        <v>23</v>
      </c>
      <c r="I41" s="40">
        <f t="shared" ref="I41" si="8">I42+I43</f>
        <v>0</v>
      </c>
      <c r="J41" s="28"/>
      <c r="K41" s="29"/>
      <c r="L41" s="29"/>
      <c r="M41" s="30"/>
      <c r="N41" s="30"/>
      <c r="O41" s="29"/>
      <c r="P41" s="29"/>
      <c r="Q41" s="29"/>
      <c r="R41" s="30"/>
      <c r="S41" s="43"/>
    </row>
    <row r="42" spans="1:19" ht="21.75" customHeight="1" x14ac:dyDescent="0.2">
      <c r="A42" s="13" t="s">
        <v>68</v>
      </c>
      <c r="B42" s="25">
        <v>410</v>
      </c>
      <c r="C42" s="25">
        <v>610</v>
      </c>
      <c r="D42" s="6">
        <f t="shared" si="2"/>
        <v>0</v>
      </c>
      <c r="E42" s="9">
        <v>0</v>
      </c>
      <c r="F42" s="25" t="s">
        <v>23</v>
      </c>
      <c r="G42" s="25" t="s">
        <v>23</v>
      </c>
      <c r="H42" s="25" t="s">
        <v>23</v>
      </c>
      <c r="I42" s="41">
        <v>0</v>
      </c>
      <c r="J42" s="38"/>
      <c r="K42" s="27"/>
      <c r="L42" s="27"/>
      <c r="M42" s="30"/>
      <c r="N42" s="32"/>
      <c r="O42" s="27"/>
      <c r="P42" s="27"/>
      <c r="Q42" s="27"/>
      <c r="R42" s="32"/>
      <c r="S42" s="42"/>
    </row>
    <row r="43" spans="1:19" ht="29.25" customHeight="1" x14ac:dyDescent="0.2">
      <c r="A43" s="13" t="s">
        <v>69</v>
      </c>
      <c r="B43" s="25">
        <v>420</v>
      </c>
      <c r="C43" s="25"/>
      <c r="D43" s="6">
        <f t="shared" si="2"/>
        <v>0</v>
      </c>
      <c r="E43" s="9">
        <v>0</v>
      </c>
      <c r="F43" s="25" t="s">
        <v>23</v>
      </c>
      <c r="G43" s="25" t="s">
        <v>23</v>
      </c>
      <c r="H43" s="25" t="s">
        <v>23</v>
      </c>
      <c r="I43" s="41">
        <v>0</v>
      </c>
      <c r="J43" s="38"/>
      <c r="K43" s="27"/>
      <c r="L43" s="27"/>
      <c r="M43" s="30"/>
      <c r="N43" s="32"/>
      <c r="O43" s="27"/>
      <c r="P43" s="27"/>
      <c r="Q43" s="27"/>
      <c r="R43" s="32"/>
      <c r="S43" s="42"/>
    </row>
    <row r="44" spans="1:19" s="7" customFormat="1" ht="27.75" customHeight="1" x14ac:dyDescent="0.2">
      <c r="A44" s="5" t="s">
        <v>70</v>
      </c>
      <c r="B44" s="26">
        <v>500</v>
      </c>
      <c r="C44" s="26"/>
      <c r="D44" s="6">
        <f>I44</f>
        <v>0</v>
      </c>
      <c r="E44" s="6" t="s">
        <v>34</v>
      </c>
      <c r="F44" s="26" t="s">
        <v>23</v>
      </c>
      <c r="G44" s="26" t="s">
        <v>23</v>
      </c>
      <c r="H44" s="26" t="s">
        <v>23</v>
      </c>
      <c r="I44" s="41">
        <v>0</v>
      </c>
      <c r="J44" s="28"/>
      <c r="K44" s="29"/>
      <c r="L44" s="29"/>
      <c r="M44" s="30"/>
      <c r="N44" s="30"/>
      <c r="O44" s="29"/>
      <c r="P44" s="29"/>
      <c r="Q44" s="29"/>
      <c r="R44" s="32"/>
      <c r="S44" s="43"/>
    </row>
    <row r="45" spans="1:19" s="7" customFormat="1" ht="30.75" customHeight="1" x14ac:dyDescent="0.2">
      <c r="A45" s="5" t="s">
        <v>71</v>
      </c>
      <c r="B45" s="26">
        <v>600</v>
      </c>
      <c r="C45" s="26"/>
      <c r="D45" s="6">
        <v>0</v>
      </c>
      <c r="E45" s="26" t="s">
        <v>34</v>
      </c>
      <c r="F45" s="26" t="s">
        <v>23</v>
      </c>
      <c r="G45" s="26" t="s">
        <v>23</v>
      </c>
      <c r="H45" s="26" t="s">
        <v>23</v>
      </c>
      <c r="I45" s="40" t="s">
        <v>34</v>
      </c>
      <c r="J45" s="28"/>
      <c r="K45" s="29"/>
      <c r="L45" s="29"/>
      <c r="M45" s="30"/>
      <c r="N45" s="29"/>
      <c r="O45" s="29"/>
      <c r="P45" s="29"/>
      <c r="Q45" s="29"/>
      <c r="R45" s="30"/>
      <c r="S45" s="43"/>
    </row>
    <row r="46" spans="1:19" x14ac:dyDescent="0.2">
      <c r="J46" s="42"/>
      <c r="K46" s="42"/>
      <c r="L46" s="42"/>
      <c r="M46" s="42"/>
      <c r="N46" s="42"/>
      <c r="O46" s="42"/>
      <c r="P46" s="42"/>
      <c r="Q46" s="42"/>
      <c r="R46" s="42"/>
      <c r="S46" s="42"/>
    </row>
    <row r="47" spans="1:19" x14ac:dyDescent="0.2">
      <c r="J47" s="42"/>
      <c r="K47" s="42"/>
      <c r="L47" s="42"/>
      <c r="M47" s="42"/>
      <c r="N47" s="42"/>
      <c r="O47" s="42"/>
      <c r="P47" s="42"/>
      <c r="Q47" s="42"/>
      <c r="R47" s="42"/>
      <c r="S47" s="42"/>
    </row>
    <row r="48" spans="1:19" s="15" customFormat="1" ht="49.5" customHeight="1" x14ac:dyDescent="0.25">
      <c r="A48" s="14" t="s">
        <v>72</v>
      </c>
      <c r="B48" s="65" t="s">
        <v>73</v>
      </c>
      <c r="C48" s="65"/>
      <c r="E48" s="66" t="s">
        <v>99</v>
      </c>
      <c r="F48" s="66"/>
      <c r="J48" s="44"/>
      <c r="K48" s="56"/>
      <c r="L48" s="56"/>
      <c r="M48" s="45"/>
      <c r="N48" s="57"/>
      <c r="O48" s="57"/>
      <c r="P48" s="45"/>
      <c r="Q48" s="45"/>
      <c r="R48" s="45"/>
      <c r="S48" s="45"/>
    </row>
    <row r="49" spans="1:19" s="15" customFormat="1" ht="15.75" x14ac:dyDescent="0.2">
      <c r="B49" s="67" t="s">
        <v>74</v>
      </c>
      <c r="C49" s="67"/>
      <c r="E49" s="68" t="s">
        <v>75</v>
      </c>
      <c r="F49" s="68"/>
      <c r="J49" s="45"/>
      <c r="K49" s="55"/>
      <c r="L49" s="55"/>
      <c r="M49" s="45"/>
      <c r="N49" s="55"/>
      <c r="O49" s="55"/>
      <c r="P49" s="45"/>
      <c r="Q49" s="45"/>
      <c r="R49" s="45"/>
      <c r="S49" s="45"/>
    </row>
    <row r="50" spans="1:19" s="15" customFormat="1" ht="15.75" x14ac:dyDescent="0.2">
      <c r="D50" s="15" t="s">
        <v>76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</row>
    <row r="51" spans="1:19" s="15" customFormat="1" ht="15.75" x14ac:dyDescent="0.2">
      <c r="A51" s="15" t="s">
        <v>77</v>
      </c>
      <c r="B51" s="65"/>
      <c r="C51" s="65"/>
      <c r="E51" s="66" t="s">
        <v>100</v>
      </c>
      <c r="F51" s="66"/>
      <c r="J51" s="45"/>
      <c r="K51" s="56"/>
      <c r="L51" s="56"/>
      <c r="M51" s="45"/>
      <c r="N51" s="57"/>
      <c r="O51" s="57"/>
      <c r="P51" s="45"/>
      <c r="Q51" s="45"/>
      <c r="R51" s="45"/>
      <c r="S51" s="45"/>
    </row>
    <row r="52" spans="1:19" s="15" customFormat="1" ht="15.75" x14ac:dyDescent="0.2">
      <c r="B52" s="67" t="s">
        <v>74</v>
      </c>
      <c r="C52" s="67"/>
      <c r="E52" s="68" t="s">
        <v>75</v>
      </c>
      <c r="F52" s="68"/>
      <c r="J52" s="45"/>
      <c r="K52" s="55"/>
      <c r="L52" s="55"/>
      <c r="M52" s="45"/>
      <c r="N52" s="55"/>
      <c r="O52" s="55"/>
      <c r="P52" s="45"/>
      <c r="Q52" s="45"/>
      <c r="R52" s="45"/>
      <c r="S52" s="45"/>
    </row>
    <row r="53" spans="1:19" s="15" customFormat="1" ht="15.75" x14ac:dyDescent="0.2">
      <c r="A53" s="15" t="s">
        <v>78</v>
      </c>
      <c r="B53" s="65"/>
      <c r="C53" s="65"/>
      <c r="E53" s="66" t="s">
        <v>100</v>
      </c>
      <c r="F53" s="66"/>
      <c r="J53" s="45"/>
      <c r="K53" s="56"/>
      <c r="L53" s="56"/>
      <c r="M53" s="45"/>
      <c r="N53" s="57"/>
      <c r="O53" s="57"/>
      <c r="P53" s="45"/>
      <c r="Q53" s="45"/>
      <c r="R53" s="45"/>
      <c r="S53" s="45"/>
    </row>
    <row r="54" spans="1:19" s="15" customFormat="1" ht="15.75" x14ac:dyDescent="0.2">
      <c r="B54" s="67" t="s">
        <v>74</v>
      </c>
      <c r="C54" s="67"/>
      <c r="E54" s="68" t="s">
        <v>75</v>
      </c>
      <c r="F54" s="68"/>
      <c r="J54" s="45"/>
      <c r="K54" s="55"/>
      <c r="L54" s="55"/>
      <c r="M54" s="45"/>
      <c r="N54" s="55"/>
      <c r="O54" s="55"/>
      <c r="P54" s="45"/>
      <c r="Q54" s="45"/>
      <c r="R54" s="45"/>
      <c r="S54" s="45"/>
    </row>
    <row r="55" spans="1:19" s="15" customFormat="1" ht="15.75" x14ac:dyDescent="0.2">
      <c r="A55" s="15" t="s">
        <v>79</v>
      </c>
      <c r="B55" s="16"/>
      <c r="C55" s="16"/>
      <c r="J55" s="45"/>
      <c r="K55" s="46"/>
      <c r="L55" s="46"/>
      <c r="M55" s="45"/>
      <c r="N55" s="45"/>
      <c r="O55" s="45"/>
      <c r="P55" s="45"/>
      <c r="Q55" s="45"/>
      <c r="R55" s="45"/>
      <c r="S55" s="45"/>
    </row>
    <row r="56" spans="1:19" s="2" customFormat="1" ht="12.75" x14ac:dyDescent="0.2"/>
    <row r="58" spans="1:19" ht="27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</row>
    <row r="59" spans="1:19" x14ac:dyDescent="0.2">
      <c r="A59" s="59"/>
      <c r="B59" s="59"/>
      <c r="C59" s="59"/>
      <c r="D59" s="59"/>
      <c r="E59" s="59"/>
      <c r="F59" s="59"/>
      <c r="G59" s="59"/>
      <c r="H59" s="59"/>
      <c r="I59" s="59"/>
    </row>
    <row r="60" spans="1:19" x14ac:dyDescent="0.2">
      <c r="A60" s="60"/>
      <c r="B60" s="60"/>
      <c r="C60" s="60"/>
      <c r="D60" s="59"/>
      <c r="E60" s="59"/>
      <c r="F60" s="59"/>
      <c r="G60" s="59"/>
      <c r="H60" s="59"/>
      <c r="I60" s="59"/>
    </row>
    <row r="61" spans="1:19" x14ac:dyDescent="0.2">
      <c r="A61" s="60"/>
      <c r="B61" s="60"/>
      <c r="C61" s="60"/>
      <c r="D61" s="60"/>
      <c r="E61" s="27"/>
      <c r="F61" s="27"/>
      <c r="G61" s="27"/>
      <c r="H61" s="27"/>
      <c r="I61" s="27"/>
    </row>
    <row r="62" spans="1:19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19" x14ac:dyDescent="0.2">
      <c r="A63" s="28"/>
      <c r="B63" s="29"/>
      <c r="C63" s="29"/>
      <c r="D63" s="30"/>
      <c r="E63" s="30"/>
      <c r="F63" s="29"/>
      <c r="G63" s="29"/>
      <c r="H63" s="29"/>
      <c r="I63" s="30"/>
    </row>
    <row r="64" spans="1:19" x14ac:dyDescent="0.2">
      <c r="A64" s="31"/>
      <c r="B64" s="27"/>
      <c r="C64" s="27"/>
      <c r="D64" s="30"/>
      <c r="E64" s="27"/>
      <c r="F64" s="27"/>
      <c r="G64" s="27"/>
      <c r="H64" s="27"/>
      <c r="I64" s="32"/>
    </row>
    <row r="65" spans="1:9" x14ac:dyDescent="0.2">
      <c r="A65" s="31"/>
      <c r="B65" s="27"/>
      <c r="C65" s="27"/>
      <c r="D65" s="30"/>
      <c r="E65" s="33"/>
      <c r="F65" s="27"/>
      <c r="G65" s="27"/>
      <c r="H65" s="27"/>
      <c r="I65" s="32"/>
    </row>
    <row r="66" spans="1:9" x14ac:dyDescent="0.2">
      <c r="A66" s="31"/>
      <c r="B66" s="27"/>
      <c r="C66" s="27"/>
      <c r="D66" s="30"/>
      <c r="E66" s="34"/>
      <c r="F66" s="27"/>
      <c r="G66" s="27"/>
      <c r="H66" s="27"/>
      <c r="I66" s="32"/>
    </row>
    <row r="67" spans="1:9" x14ac:dyDescent="0.2">
      <c r="A67" s="31"/>
      <c r="B67" s="27"/>
      <c r="C67" s="27"/>
      <c r="D67" s="30"/>
      <c r="E67" s="27"/>
      <c r="F67" s="27"/>
      <c r="G67" s="27"/>
      <c r="H67" s="27"/>
      <c r="I67" s="32"/>
    </row>
    <row r="68" spans="1:9" x14ac:dyDescent="0.2">
      <c r="A68" s="31"/>
      <c r="B68" s="27"/>
      <c r="C68" s="27"/>
      <c r="D68" s="30"/>
      <c r="E68" s="27"/>
      <c r="F68" s="27"/>
      <c r="G68" s="27"/>
      <c r="H68" s="27"/>
      <c r="I68" s="32"/>
    </row>
    <row r="69" spans="1:9" x14ac:dyDescent="0.2">
      <c r="A69" s="31"/>
      <c r="B69" s="27"/>
      <c r="C69" s="27"/>
      <c r="D69" s="30"/>
      <c r="E69" s="27"/>
      <c r="F69" s="27"/>
      <c r="G69" s="27"/>
      <c r="H69" s="27"/>
      <c r="I69" s="32"/>
    </row>
    <row r="70" spans="1:9" x14ac:dyDescent="0.2">
      <c r="A70" s="28"/>
      <c r="B70" s="29"/>
      <c r="C70" s="29"/>
      <c r="D70" s="30"/>
      <c r="E70" s="30"/>
      <c r="F70" s="29"/>
      <c r="G70" s="29"/>
      <c r="H70" s="29"/>
      <c r="I70" s="30"/>
    </row>
    <row r="71" spans="1:9" x14ac:dyDescent="0.2">
      <c r="A71" s="28"/>
      <c r="B71" s="29"/>
      <c r="C71" s="29"/>
      <c r="D71" s="30"/>
      <c r="E71" s="30"/>
      <c r="F71" s="29"/>
      <c r="G71" s="29"/>
      <c r="H71" s="29"/>
      <c r="I71" s="30"/>
    </row>
    <row r="72" spans="1:9" x14ac:dyDescent="0.2">
      <c r="A72" s="35"/>
      <c r="B72" s="29"/>
      <c r="C72" s="29"/>
      <c r="D72" s="30"/>
      <c r="E72" s="30"/>
      <c r="F72" s="29"/>
      <c r="G72" s="29"/>
      <c r="H72" s="29"/>
      <c r="I72" s="30"/>
    </row>
    <row r="73" spans="1:9" x14ac:dyDescent="0.2">
      <c r="A73" s="36"/>
      <c r="B73" s="27"/>
      <c r="C73" s="27"/>
      <c r="D73" s="30"/>
      <c r="E73" s="32"/>
      <c r="F73" s="27"/>
      <c r="G73" s="27"/>
      <c r="H73" s="27"/>
      <c r="I73" s="32"/>
    </row>
    <row r="74" spans="1:9" x14ac:dyDescent="0.2">
      <c r="A74" s="37"/>
      <c r="B74" s="27"/>
      <c r="C74" s="27"/>
      <c r="D74" s="30"/>
      <c r="E74" s="32"/>
      <c r="F74" s="27"/>
      <c r="G74" s="27"/>
      <c r="H74" s="27"/>
      <c r="I74" s="32"/>
    </row>
    <row r="75" spans="1:9" x14ac:dyDescent="0.2">
      <c r="A75" s="37"/>
      <c r="B75" s="27"/>
      <c r="C75" s="27"/>
      <c r="D75" s="30"/>
      <c r="E75" s="32"/>
      <c r="F75" s="27"/>
      <c r="G75" s="27"/>
      <c r="H75" s="27"/>
      <c r="I75" s="32"/>
    </row>
    <row r="76" spans="1:9" x14ac:dyDescent="0.2">
      <c r="A76" s="36"/>
      <c r="B76" s="27"/>
      <c r="C76" s="27"/>
      <c r="D76" s="30"/>
      <c r="E76" s="32"/>
      <c r="F76" s="27"/>
      <c r="G76" s="27"/>
      <c r="H76" s="27"/>
      <c r="I76" s="32"/>
    </row>
    <row r="77" spans="1:9" x14ac:dyDescent="0.2">
      <c r="A77" s="35"/>
      <c r="B77" s="29"/>
      <c r="C77" s="29"/>
      <c r="D77" s="30"/>
      <c r="E77" s="30"/>
      <c r="F77" s="30"/>
      <c r="G77" s="30"/>
      <c r="H77" s="30"/>
      <c r="I77" s="30"/>
    </row>
    <row r="78" spans="1:9" x14ac:dyDescent="0.2">
      <c r="A78" s="36"/>
      <c r="B78" s="27"/>
      <c r="C78" s="27"/>
      <c r="D78" s="30"/>
      <c r="E78" s="32"/>
      <c r="F78" s="27"/>
      <c r="G78" s="27"/>
      <c r="H78" s="27"/>
      <c r="I78" s="32"/>
    </row>
    <row r="79" spans="1:9" x14ac:dyDescent="0.2">
      <c r="A79" s="35"/>
      <c r="B79" s="29"/>
      <c r="C79" s="29"/>
      <c r="D79" s="30"/>
      <c r="E79" s="30"/>
      <c r="F79" s="29"/>
      <c r="G79" s="29"/>
      <c r="H79" s="29"/>
      <c r="I79" s="30"/>
    </row>
    <row r="80" spans="1:9" x14ac:dyDescent="0.2">
      <c r="A80" s="36"/>
      <c r="B80" s="27"/>
      <c r="C80" s="27"/>
      <c r="D80" s="30"/>
      <c r="E80" s="32"/>
      <c r="F80" s="27"/>
      <c r="G80" s="27"/>
      <c r="H80" s="27"/>
      <c r="I80" s="32"/>
    </row>
    <row r="81" spans="1:9" x14ac:dyDescent="0.2">
      <c r="A81" s="36"/>
      <c r="B81" s="27"/>
      <c r="C81" s="27"/>
      <c r="D81" s="30"/>
      <c r="E81" s="32"/>
      <c r="F81" s="27"/>
      <c r="G81" s="27"/>
      <c r="H81" s="27"/>
      <c r="I81" s="32"/>
    </row>
    <row r="82" spans="1:9" x14ac:dyDescent="0.2">
      <c r="A82" s="36"/>
      <c r="B82" s="27"/>
      <c r="C82" s="27"/>
      <c r="D82" s="30"/>
      <c r="E82" s="32"/>
      <c r="F82" s="27"/>
      <c r="G82" s="27"/>
      <c r="H82" s="27"/>
      <c r="I82" s="32"/>
    </row>
    <row r="83" spans="1:9" x14ac:dyDescent="0.2">
      <c r="A83" s="36"/>
      <c r="B83" s="27"/>
      <c r="C83" s="27"/>
      <c r="D83" s="30"/>
      <c r="E83" s="32"/>
      <c r="F83" s="27"/>
      <c r="G83" s="27"/>
      <c r="H83" s="27"/>
      <c r="I83" s="32"/>
    </row>
    <row r="84" spans="1:9" x14ac:dyDescent="0.2">
      <c r="A84" s="35"/>
      <c r="B84" s="29"/>
      <c r="C84" s="29"/>
      <c r="D84" s="30"/>
      <c r="E84" s="30"/>
      <c r="F84" s="29"/>
      <c r="G84" s="29"/>
      <c r="H84" s="29"/>
      <c r="I84" s="30"/>
    </row>
    <row r="85" spans="1:9" x14ac:dyDescent="0.2">
      <c r="A85" s="36"/>
      <c r="B85" s="27"/>
      <c r="C85" s="27"/>
      <c r="D85" s="30"/>
      <c r="E85" s="32"/>
      <c r="F85" s="27"/>
      <c r="G85" s="27"/>
      <c r="H85" s="27"/>
      <c r="I85" s="32"/>
    </row>
    <row r="86" spans="1:9" x14ac:dyDescent="0.2">
      <c r="A86" s="36"/>
      <c r="B86" s="27"/>
      <c r="C86" s="27"/>
      <c r="D86" s="30"/>
      <c r="E86" s="32"/>
      <c r="F86" s="27"/>
      <c r="G86" s="27"/>
      <c r="H86" s="27"/>
      <c r="I86" s="32"/>
    </row>
    <row r="87" spans="1:9" x14ac:dyDescent="0.2">
      <c r="A87" s="36"/>
      <c r="B87" s="27"/>
      <c r="C87" s="27"/>
      <c r="D87" s="30"/>
      <c r="E87" s="32"/>
      <c r="F87" s="27"/>
      <c r="G87" s="27"/>
      <c r="H87" s="27"/>
      <c r="I87" s="32"/>
    </row>
    <row r="88" spans="1:9" x14ac:dyDescent="0.2">
      <c r="A88" s="36"/>
      <c r="B88" s="27"/>
      <c r="C88" s="27"/>
      <c r="D88" s="30"/>
      <c r="E88" s="32"/>
      <c r="F88" s="27"/>
      <c r="G88" s="27"/>
      <c r="H88" s="27"/>
      <c r="I88" s="32"/>
    </row>
    <row r="89" spans="1:9" x14ac:dyDescent="0.2">
      <c r="A89" s="36"/>
      <c r="B89" s="27"/>
      <c r="C89" s="27"/>
      <c r="D89" s="30"/>
      <c r="E89" s="32"/>
      <c r="F89" s="27"/>
      <c r="G89" s="27"/>
      <c r="H89" s="27"/>
      <c r="I89" s="32"/>
    </row>
    <row r="90" spans="1:9" x14ac:dyDescent="0.2">
      <c r="A90" s="36"/>
      <c r="B90" s="27"/>
      <c r="C90" s="27"/>
      <c r="D90" s="30"/>
      <c r="E90" s="32"/>
      <c r="F90" s="27"/>
      <c r="G90" s="27"/>
      <c r="H90" s="27"/>
      <c r="I90" s="32"/>
    </row>
    <row r="91" spans="1:9" x14ac:dyDescent="0.2">
      <c r="A91" s="36"/>
      <c r="B91" s="27"/>
      <c r="C91" s="27"/>
      <c r="D91" s="30"/>
      <c r="E91" s="32"/>
      <c r="F91" s="27"/>
      <c r="G91" s="27"/>
      <c r="H91" s="27"/>
      <c r="I91" s="32"/>
    </row>
    <row r="92" spans="1:9" x14ac:dyDescent="0.2">
      <c r="A92" s="36"/>
      <c r="B92" s="27"/>
      <c r="C92" s="27"/>
      <c r="D92" s="30"/>
      <c r="E92" s="32"/>
      <c r="F92" s="27"/>
      <c r="G92" s="27"/>
      <c r="H92" s="27"/>
      <c r="I92" s="32"/>
    </row>
    <row r="93" spans="1:9" x14ac:dyDescent="0.2">
      <c r="A93" s="36"/>
      <c r="B93" s="27"/>
      <c r="C93" s="27"/>
      <c r="D93" s="30"/>
      <c r="E93" s="32"/>
      <c r="F93" s="27"/>
      <c r="G93" s="27"/>
      <c r="H93" s="27"/>
      <c r="I93" s="32"/>
    </row>
    <row r="94" spans="1:9" x14ac:dyDescent="0.2">
      <c r="A94" s="28"/>
      <c r="B94" s="29"/>
      <c r="C94" s="29"/>
      <c r="D94" s="30"/>
      <c r="E94" s="30"/>
      <c r="F94" s="29"/>
      <c r="G94" s="29"/>
      <c r="H94" s="29"/>
      <c r="I94" s="30"/>
    </row>
    <row r="95" spans="1:9" x14ac:dyDescent="0.2">
      <c r="A95" s="38"/>
      <c r="B95" s="27"/>
      <c r="C95" s="27"/>
      <c r="D95" s="30"/>
      <c r="E95" s="32"/>
      <c r="F95" s="27"/>
      <c r="G95" s="27"/>
      <c r="H95" s="27"/>
      <c r="I95" s="32"/>
    </row>
    <row r="96" spans="1:9" x14ac:dyDescent="0.2">
      <c r="A96" s="38"/>
      <c r="B96" s="27"/>
      <c r="C96" s="27"/>
      <c r="D96" s="30"/>
      <c r="E96" s="32"/>
      <c r="F96" s="27"/>
      <c r="G96" s="27"/>
      <c r="H96" s="27"/>
      <c r="I96" s="32"/>
    </row>
    <row r="97" spans="1:9" x14ac:dyDescent="0.2">
      <c r="A97" s="28"/>
      <c r="B97" s="29"/>
      <c r="C97" s="29"/>
      <c r="D97" s="30"/>
      <c r="E97" s="30"/>
      <c r="F97" s="29"/>
      <c r="G97" s="29"/>
      <c r="H97" s="29"/>
      <c r="I97" s="30"/>
    </row>
    <row r="98" spans="1:9" x14ac:dyDescent="0.2">
      <c r="A98" s="38"/>
      <c r="B98" s="27"/>
      <c r="C98" s="27"/>
      <c r="D98" s="30"/>
      <c r="E98" s="32"/>
      <c r="F98" s="27"/>
      <c r="G98" s="27"/>
      <c r="H98" s="27"/>
      <c r="I98" s="32"/>
    </row>
    <row r="99" spans="1:9" x14ac:dyDescent="0.2">
      <c r="A99" s="38"/>
      <c r="B99" s="27"/>
      <c r="C99" s="27"/>
      <c r="D99" s="30"/>
      <c r="E99" s="32"/>
      <c r="F99" s="27"/>
      <c r="G99" s="27"/>
      <c r="H99" s="27"/>
      <c r="I99" s="32"/>
    </row>
    <row r="100" spans="1:9" x14ac:dyDescent="0.2">
      <c r="A100" s="28"/>
      <c r="B100" s="29"/>
      <c r="C100" s="29"/>
      <c r="D100" s="30"/>
      <c r="E100" s="30"/>
      <c r="F100" s="29"/>
      <c r="G100" s="29"/>
      <c r="H100" s="29"/>
      <c r="I100" s="32"/>
    </row>
    <row r="101" spans="1:9" x14ac:dyDescent="0.2">
      <c r="A101" s="28"/>
      <c r="B101" s="29"/>
      <c r="C101" s="29"/>
      <c r="D101" s="30"/>
      <c r="E101" s="29"/>
      <c r="F101" s="29"/>
      <c r="G101" s="29"/>
      <c r="H101" s="29"/>
      <c r="I101" s="30"/>
    </row>
    <row r="104" spans="1:9" ht="15.75" x14ac:dyDescent="0.25">
      <c r="A104" s="14" t="s">
        <v>72</v>
      </c>
      <c r="B104" s="65" t="s">
        <v>73</v>
      </c>
      <c r="C104" s="65"/>
      <c r="D104" s="15"/>
      <c r="E104" s="66" t="s">
        <v>99</v>
      </c>
      <c r="F104" s="66"/>
      <c r="G104" s="15"/>
      <c r="H104" s="15"/>
      <c r="I104" s="15"/>
    </row>
    <row r="105" spans="1:9" ht="15.75" x14ac:dyDescent="0.2">
      <c r="A105" s="15"/>
      <c r="B105" s="67" t="s">
        <v>74</v>
      </c>
      <c r="C105" s="67"/>
      <c r="D105" s="15"/>
      <c r="E105" s="68" t="s">
        <v>75</v>
      </c>
      <c r="F105" s="68"/>
      <c r="G105" s="15"/>
      <c r="H105" s="15"/>
      <c r="I105" s="15"/>
    </row>
    <row r="106" spans="1:9" ht="15.75" x14ac:dyDescent="0.2">
      <c r="A106" s="15"/>
      <c r="B106" s="15"/>
      <c r="C106" s="15"/>
      <c r="D106" s="15" t="s">
        <v>76</v>
      </c>
      <c r="E106" s="15"/>
      <c r="F106" s="15"/>
      <c r="G106" s="15"/>
      <c r="H106" s="15"/>
      <c r="I106" s="15"/>
    </row>
    <row r="107" spans="1:9" ht="15.75" x14ac:dyDescent="0.2">
      <c r="A107" s="15" t="s">
        <v>77</v>
      </c>
      <c r="B107" s="65"/>
      <c r="C107" s="65"/>
      <c r="D107" s="15"/>
      <c r="E107" s="66" t="s">
        <v>100</v>
      </c>
      <c r="F107" s="66"/>
      <c r="G107" s="15"/>
      <c r="H107" s="15"/>
      <c r="I107" s="15"/>
    </row>
    <row r="108" spans="1:9" ht="15.75" x14ac:dyDescent="0.2">
      <c r="A108" s="15"/>
      <c r="B108" s="67" t="s">
        <v>74</v>
      </c>
      <c r="C108" s="67"/>
      <c r="D108" s="15"/>
      <c r="E108" s="68" t="s">
        <v>75</v>
      </c>
      <c r="F108" s="68"/>
      <c r="G108" s="15"/>
      <c r="H108" s="15"/>
      <c r="I108" s="15"/>
    </row>
    <row r="109" spans="1:9" ht="15.75" x14ac:dyDescent="0.2">
      <c r="A109" s="15" t="s">
        <v>78</v>
      </c>
      <c r="B109" s="65"/>
      <c r="C109" s="65"/>
      <c r="D109" s="15"/>
      <c r="E109" s="66" t="s">
        <v>100</v>
      </c>
      <c r="F109" s="66"/>
      <c r="G109" s="15"/>
      <c r="H109" s="15"/>
      <c r="I109" s="15"/>
    </row>
    <row r="110" spans="1:9" ht="15.75" x14ac:dyDescent="0.2">
      <c r="A110" s="15"/>
      <c r="B110" s="67" t="s">
        <v>74</v>
      </c>
      <c r="C110" s="67"/>
      <c r="D110" s="15"/>
      <c r="E110" s="68" t="s">
        <v>75</v>
      </c>
      <c r="F110" s="68"/>
      <c r="G110" s="15"/>
      <c r="H110" s="15"/>
      <c r="I110" s="15"/>
    </row>
    <row r="111" spans="1:9" ht="15.75" x14ac:dyDescent="0.2">
      <c r="A111" s="15" t="s">
        <v>79</v>
      </c>
      <c r="B111" s="16"/>
      <c r="C111" s="16"/>
      <c r="D111" s="15"/>
      <c r="E111" s="15"/>
      <c r="F111" s="15"/>
      <c r="G111" s="15"/>
      <c r="H111" s="15"/>
      <c r="I111" s="15"/>
    </row>
  </sheetData>
  <sheetProtection formatCells="0" formatColumns="0" formatRows="0" insertColumns="0" insertRows="0" insertHyperlinks="0" deleteColumns="0" deleteRows="0" sort="0" autoFilter="0" pivotTables="0"/>
  <autoFilter ref="A6:I6"/>
  <mergeCells count="57">
    <mergeCell ref="B108:C108"/>
    <mergeCell ref="E108:F108"/>
    <mergeCell ref="B109:C109"/>
    <mergeCell ref="E109:F109"/>
    <mergeCell ref="B110:C110"/>
    <mergeCell ref="E110:F110"/>
    <mergeCell ref="E60:I60"/>
    <mergeCell ref="B104:C104"/>
    <mergeCell ref="E104:F104"/>
    <mergeCell ref="B105:C105"/>
    <mergeCell ref="E105:F105"/>
    <mergeCell ref="B107:C107"/>
    <mergeCell ref="E107:F107"/>
    <mergeCell ref="B54:C54"/>
    <mergeCell ref="E54:F54"/>
    <mergeCell ref="K54:L54"/>
    <mergeCell ref="N54:O54"/>
    <mergeCell ref="A58:I58"/>
    <mergeCell ref="A59:A61"/>
    <mergeCell ref="B59:B61"/>
    <mergeCell ref="C59:C61"/>
    <mergeCell ref="D59:I59"/>
    <mergeCell ref="D60:D61"/>
    <mergeCell ref="B52:C52"/>
    <mergeCell ref="E52:F52"/>
    <mergeCell ref="K52:L52"/>
    <mergeCell ref="N52:O52"/>
    <mergeCell ref="B53:C53"/>
    <mergeCell ref="E53:F53"/>
    <mergeCell ref="K53:L53"/>
    <mergeCell ref="N53:O53"/>
    <mergeCell ref="B49:C49"/>
    <mergeCell ref="E49:F49"/>
    <mergeCell ref="K49:L49"/>
    <mergeCell ref="N49:O49"/>
    <mergeCell ref="B51:C51"/>
    <mergeCell ref="E51:F51"/>
    <mergeCell ref="K51:L51"/>
    <mergeCell ref="N51:O51"/>
    <mergeCell ref="D4:D5"/>
    <mergeCell ref="E4:I4"/>
    <mergeCell ref="M4:M5"/>
    <mergeCell ref="N4:R4"/>
    <mergeCell ref="B48:C48"/>
    <mergeCell ref="E48:F48"/>
    <mergeCell ref="K48:L48"/>
    <mergeCell ref="N48:O48"/>
    <mergeCell ref="A2:I2"/>
    <mergeCell ref="J2:R2"/>
    <mergeCell ref="A3:A5"/>
    <mergeCell ref="B3:B5"/>
    <mergeCell ref="C3:C5"/>
    <mergeCell ref="D3:I3"/>
    <mergeCell ref="J3:J5"/>
    <mergeCell ref="K3:K5"/>
    <mergeCell ref="L3:L5"/>
    <mergeCell ref="M3:R3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  <rowBreaks count="2" manualBreakCount="2">
    <brk id="18" max="8" man="1"/>
    <brk id="2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tabSelected="1" view="pageBreakPreview" topLeftCell="A31" zoomScale="115" zoomScaleNormal="115" zoomScaleSheetLayoutView="115" workbookViewId="0">
      <selection activeCell="D28" sqref="D28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6.33203125" style="4" customWidth="1"/>
    <col min="11" max="12" width="9.33203125" style="4"/>
    <col min="13" max="13" width="15" style="4" customWidth="1"/>
    <col min="14" max="14" width="15.1640625" style="4" customWidth="1"/>
    <col min="15" max="15" width="12.33203125" style="4" customWidth="1"/>
    <col min="16" max="16" width="12.1640625" style="4" customWidth="1"/>
    <col min="17" max="17" width="12.6640625" style="4" customWidth="1"/>
    <col min="18" max="18" width="16.5" style="4" customWidth="1"/>
    <col min="19" max="16384" width="9.33203125" style="4"/>
  </cols>
  <sheetData>
    <row r="1" spans="1:19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36" customHeight="1" x14ac:dyDescent="0.2">
      <c r="A2" s="61" t="s">
        <v>105</v>
      </c>
      <c r="B2" s="61"/>
      <c r="C2" s="61"/>
      <c r="D2" s="61"/>
      <c r="E2" s="61"/>
      <c r="F2" s="61"/>
      <c r="G2" s="61"/>
      <c r="H2" s="61"/>
      <c r="I2" s="61"/>
      <c r="J2" s="58"/>
      <c r="K2" s="58"/>
      <c r="L2" s="58"/>
      <c r="M2" s="58"/>
      <c r="N2" s="58"/>
      <c r="O2" s="58"/>
      <c r="P2" s="58"/>
      <c r="Q2" s="58"/>
      <c r="R2" s="58"/>
      <c r="S2" s="42"/>
    </row>
    <row r="3" spans="1:19" ht="24.6" customHeight="1" x14ac:dyDescent="0.2">
      <c r="A3" s="62" t="s">
        <v>2</v>
      </c>
      <c r="B3" s="62" t="s">
        <v>3</v>
      </c>
      <c r="C3" s="62" t="s">
        <v>4</v>
      </c>
      <c r="D3" s="62" t="s">
        <v>5</v>
      </c>
      <c r="E3" s="62"/>
      <c r="F3" s="62"/>
      <c r="G3" s="62"/>
      <c r="H3" s="62"/>
      <c r="I3" s="64"/>
      <c r="J3" s="59"/>
      <c r="K3" s="59"/>
      <c r="L3" s="59"/>
      <c r="M3" s="59"/>
      <c r="N3" s="59"/>
      <c r="O3" s="59"/>
      <c r="P3" s="59"/>
      <c r="Q3" s="59"/>
      <c r="R3" s="59"/>
      <c r="S3" s="42"/>
    </row>
    <row r="4" spans="1:19" ht="19.899999999999999" customHeight="1" x14ac:dyDescent="0.2">
      <c r="A4" s="63" t="s">
        <v>0</v>
      </c>
      <c r="B4" s="63" t="s">
        <v>0</v>
      </c>
      <c r="C4" s="63" t="s">
        <v>0</v>
      </c>
      <c r="D4" s="62" t="s">
        <v>6</v>
      </c>
      <c r="E4" s="62" t="s">
        <v>7</v>
      </c>
      <c r="F4" s="62"/>
      <c r="G4" s="62"/>
      <c r="H4" s="62"/>
      <c r="I4" s="64"/>
      <c r="J4" s="60"/>
      <c r="K4" s="60"/>
      <c r="L4" s="60"/>
      <c r="M4" s="59"/>
      <c r="N4" s="59"/>
      <c r="O4" s="59"/>
      <c r="P4" s="59"/>
      <c r="Q4" s="59"/>
      <c r="R4" s="59"/>
      <c r="S4" s="42"/>
    </row>
    <row r="5" spans="1:19" ht="96" customHeight="1" x14ac:dyDescent="0.2">
      <c r="A5" s="63" t="s">
        <v>0</v>
      </c>
      <c r="B5" s="63" t="s">
        <v>0</v>
      </c>
      <c r="C5" s="63" t="s">
        <v>0</v>
      </c>
      <c r="D5" s="63" t="s">
        <v>0</v>
      </c>
      <c r="E5" s="23" t="s">
        <v>8</v>
      </c>
      <c r="F5" s="23" t="s">
        <v>9</v>
      </c>
      <c r="G5" s="23" t="s">
        <v>10</v>
      </c>
      <c r="H5" s="23" t="s">
        <v>11</v>
      </c>
      <c r="I5" s="39" t="s">
        <v>12</v>
      </c>
      <c r="J5" s="60"/>
      <c r="K5" s="60"/>
      <c r="L5" s="60"/>
      <c r="M5" s="60"/>
      <c r="N5" s="27"/>
      <c r="O5" s="27"/>
      <c r="P5" s="27"/>
      <c r="Q5" s="27"/>
      <c r="R5" s="27"/>
      <c r="S5" s="42"/>
    </row>
    <row r="6" spans="1:19" ht="20.65" customHeight="1" x14ac:dyDescent="0.2">
      <c r="A6" s="23" t="s">
        <v>13</v>
      </c>
      <c r="B6" s="23" t="s">
        <v>14</v>
      </c>
      <c r="C6" s="23" t="s">
        <v>15</v>
      </c>
      <c r="D6" s="23" t="s">
        <v>16</v>
      </c>
      <c r="E6" s="23" t="s">
        <v>17</v>
      </c>
      <c r="F6" s="23" t="s">
        <v>18</v>
      </c>
      <c r="G6" s="23">
        <v>7</v>
      </c>
      <c r="H6" s="23" t="s">
        <v>19</v>
      </c>
      <c r="I6" s="39" t="s">
        <v>20</v>
      </c>
      <c r="J6" s="27"/>
      <c r="K6" s="27"/>
      <c r="L6" s="27"/>
      <c r="M6" s="27"/>
      <c r="N6" s="27"/>
      <c r="O6" s="27"/>
      <c r="P6" s="27"/>
      <c r="Q6" s="27"/>
      <c r="R6" s="27"/>
      <c r="S6" s="42"/>
    </row>
    <row r="7" spans="1:19" s="7" customFormat="1" ht="27.75" customHeight="1" x14ac:dyDescent="0.2">
      <c r="A7" s="5" t="s">
        <v>21</v>
      </c>
      <c r="B7" s="24" t="s">
        <v>22</v>
      </c>
      <c r="C7" s="24" t="s">
        <v>23</v>
      </c>
      <c r="D7" s="6">
        <f>E7+I7</f>
        <v>9314111.8000000007</v>
      </c>
      <c r="E7" s="6">
        <f>E9</f>
        <v>3714111.8</v>
      </c>
      <c r="F7" s="24" t="s">
        <v>23</v>
      </c>
      <c r="G7" s="24" t="s">
        <v>23</v>
      </c>
      <c r="H7" s="24" t="s">
        <v>23</v>
      </c>
      <c r="I7" s="40">
        <f>I8+I9+I10+I11+I12</f>
        <v>5600000</v>
      </c>
      <c r="J7" s="28"/>
      <c r="K7" s="29"/>
      <c r="L7" s="29"/>
      <c r="M7" s="30"/>
      <c r="N7" s="30"/>
      <c r="O7" s="29"/>
      <c r="P7" s="29"/>
      <c r="Q7" s="29"/>
      <c r="R7" s="30"/>
      <c r="S7" s="43"/>
    </row>
    <row r="8" spans="1:19" ht="21" customHeight="1" x14ac:dyDescent="0.2">
      <c r="A8" s="8" t="s">
        <v>24</v>
      </c>
      <c r="B8" s="23" t="s">
        <v>25</v>
      </c>
      <c r="C8" s="23">
        <v>120</v>
      </c>
      <c r="D8" s="6">
        <f>I8</f>
        <v>0</v>
      </c>
      <c r="E8" s="23" t="s">
        <v>23</v>
      </c>
      <c r="F8" s="23" t="s">
        <v>23</v>
      </c>
      <c r="G8" s="23" t="s">
        <v>23</v>
      </c>
      <c r="H8" s="23" t="s">
        <v>23</v>
      </c>
      <c r="I8" s="41">
        <v>0</v>
      </c>
      <c r="J8" s="31"/>
      <c r="K8" s="27"/>
      <c r="L8" s="27"/>
      <c r="M8" s="30"/>
      <c r="N8" s="27"/>
      <c r="O8" s="27"/>
      <c r="P8" s="27"/>
      <c r="Q8" s="27"/>
      <c r="R8" s="32"/>
      <c r="S8" s="42"/>
    </row>
    <row r="9" spans="1:19" ht="28.5" customHeight="1" x14ac:dyDescent="0.2">
      <c r="A9" s="8" t="s">
        <v>26</v>
      </c>
      <c r="B9" s="23" t="s">
        <v>27</v>
      </c>
      <c r="C9" s="23">
        <v>130</v>
      </c>
      <c r="D9" s="6">
        <f>I9+E9</f>
        <v>9314111.8000000007</v>
      </c>
      <c r="E9" s="47">
        <v>3714111.8</v>
      </c>
      <c r="F9" s="23" t="s">
        <v>23</v>
      </c>
      <c r="G9" s="23" t="s">
        <v>23</v>
      </c>
      <c r="H9" s="23" t="s">
        <v>23</v>
      </c>
      <c r="I9" s="41">
        <v>5600000</v>
      </c>
      <c r="J9" s="31"/>
      <c r="K9" s="27"/>
      <c r="L9" s="27"/>
      <c r="M9" s="30"/>
      <c r="N9" s="33"/>
      <c r="O9" s="27"/>
      <c r="P9" s="27"/>
      <c r="Q9" s="27"/>
      <c r="R9" s="32"/>
      <c r="S9" s="42"/>
    </row>
    <row r="10" spans="1:19" ht="41.25" customHeight="1" x14ac:dyDescent="0.2">
      <c r="A10" s="8" t="s">
        <v>28</v>
      </c>
      <c r="B10" s="23" t="s">
        <v>29</v>
      </c>
      <c r="C10" s="23">
        <v>140</v>
      </c>
      <c r="D10" s="6">
        <f t="shared" ref="D10:D13" si="0">I10</f>
        <v>0</v>
      </c>
      <c r="E10" s="22" t="s">
        <v>34</v>
      </c>
      <c r="F10" s="23" t="s">
        <v>23</v>
      </c>
      <c r="G10" s="23" t="s">
        <v>23</v>
      </c>
      <c r="H10" s="23" t="s">
        <v>23</v>
      </c>
      <c r="I10" s="41">
        <v>0</v>
      </c>
      <c r="J10" s="31"/>
      <c r="K10" s="27"/>
      <c r="L10" s="27"/>
      <c r="M10" s="30"/>
      <c r="N10" s="34"/>
      <c r="O10" s="27"/>
      <c r="P10" s="27"/>
      <c r="Q10" s="27"/>
      <c r="R10" s="32"/>
      <c r="S10" s="42"/>
    </row>
    <row r="11" spans="1:19" ht="21" customHeight="1" x14ac:dyDescent="0.2">
      <c r="A11" s="8" t="s">
        <v>30</v>
      </c>
      <c r="B11" s="23" t="s">
        <v>31</v>
      </c>
      <c r="C11" s="23">
        <v>180</v>
      </c>
      <c r="D11" s="6">
        <f t="shared" si="0"/>
        <v>0</v>
      </c>
      <c r="E11" s="23" t="s">
        <v>23</v>
      </c>
      <c r="F11" s="23" t="s">
        <v>23</v>
      </c>
      <c r="G11" s="23" t="s">
        <v>23</v>
      </c>
      <c r="H11" s="23" t="s">
        <v>23</v>
      </c>
      <c r="I11" s="41">
        <v>0</v>
      </c>
      <c r="J11" s="31"/>
      <c r="K11" s="27"/>
      <c r="L11" s="27"/>
      <c r="M11" s="30"/>
      <c r="N11" s="27"/>
      <c r="O11" s="27"/>
      <c r="P11" s="27"/>
      <c r="Q11" s="27"/>
      <c r="R11" s="32"/>
      <c r="S11" s="42"/>
    </row>
    <row r="12" spans="1:19" ht="28.5" customHeight="1" x14ac:dyDescent="0.2">
      <c r="A12" s="8" t="s">
        <v>32</v>
      </c>
      <c r="B12" s="23" t="s">
        <v>33</v>
      </c>
      <c r="C12" s="23" t="s">
        <v>34</v>
      </c>
      <c r="D12" s="6">
        <f t="shared" si="0"/>
        <v>0</v>
      </c>
      <c r="E12" s="23" t="s">
        <v>23</v>
      </c>
      <c r="F12" s="23" t="s">
        <v>23</v>
      </c>
      <c r="G12" s="23" t="s">
        <v>23</v>
      </c>
      <c r="H12" s="23" t="s">
        <v>23</v>
      </c>
      <c r="I12" s="41">
        <v>0</v>
      </c>
      <c r="J12" s="31"/>
      <c r="K12" s="27"/>
      <c r="L12" s="27"/>
      <c r="M12" s="30"/>
      <c r="N12" s="27"/>
      <c r="O12" s="27"/>
      <c r="P12" s="27"/>
      <c r="Q12" s="27"/>
      <c r="R12" s="32"/>
      <c r="S12" s="42"/>
    </row>
    <row r="13" spans="1:19" ht="21" customHeight="1" x14ac:dyDescent="0.2">
      <c r="A13" s="8" t="s">
        <v>35</v>
      </c>
      <c r="B13" s="23">
        <v>190</v>
      </c>
      <c r="C13" s="23" t="s">
        <v>34</v>
      </c>
      <c r="D13" s="6">
        <f t="shared" si="0"/>
        <v>56000</v>
      </c>
      <c r="E13" s="23" t="s">
        <v>23</v>
      </c>
      <c r="F13" s="23" t="s">
        <v>23</v>
      </c>
      <c r="G13" s="23" t="s">
        <v>23</v>
      </c>
      <c r="H13" s="23" t="s">
        <v>23</v>
      </c>
      <c r="I13" s="41">
        <v>56000</v>
      </c>
      <c r="J13" s="31"/>
      <c r="K13" s="27"/>
      <c r="L13" s="27"/>
      <c r="M13" s="30"/>
      <c r="N13" s="27"/>
      <c r="O13" s="27"/>
      <c r="P13" s="27"/>
      <c r="Q13" s="27"/>
      <c r="R13" s="32"/>
      <c r="S13" s="42"/>
    </row>
    <row r="14" spans="1:19" s="7" customFormat="1" ht="27" customHeight="1" x14ac:dyDescent="0.2">
      <c r="A14" s="5" t="s">
        <v>36</v>
      </c>
      <c r="B14" s="24" t="s">
        <v>37</v>
      </c>
      <c r="C14" s="24" t="s">
        <v>23</v>
      </c>
      <c r="D14" s="6">
        <f>E14+I14</f>
        <v>9258111.8000000007</v>
      </c>
      <c r="E14" s="6">
        <f>E9</f>
        <v>3714111.8</v>
      </c>
      <c r="F14" s="24" t="s">
        <v>23</v>
      </c>
      <c r="G14" s="24" t="s">
        <v>23</v>
      </c>
      <c r="H14" s="24" t="s">
        <v>23</v>
      </c>
      <c r="I14" s="40">
        <f>I7-I13+I44</f>
        <v>5544000</v>
      </c>
      <c r="J14" s="28"/>
      <c r="K14" s="29"/>
      <c r="L14" s="29"/>
      <c r="M14" s="30"/>
      <c r="N14" s="30"/>
      <c r="O14" s="29"/>
      <c r="P14" s="29"/>
      <c r="Q14" s="29"/>
      <c r="R14" s="30"/>
      <c r="S14" s="43"/>
    </row>
    <row r="15" spans="1:19" s="7" customFormat="1" ht="27.75" customHeight="1" x14ac:dyDescent="0.2">
      <c r="A15" s="5" t="s">
        <v>38</v>
      </c>
      <c r="B15" s="24" t="s">
        <v>39</v>
      </c>
      <c r="C15" s="24" t="s">
        <v>23</v>
      </c>
      <c r="D15" s="6">
        <f>E15+I15</f>
        <v>9258111.8000000007</v>
      </c>
      <c r="E15" s="6">
        <f>E16+E21++E23+E28</f>
        <v>3714111.8</v>
      </c>
      <c r="F15" s="24" t="s">
        <v>23</v>
      </c>
      <c r="G15" s="24" t="s">
        <v>23</v>
      </c>
      <c r="H15" s="24" t="s">
        <v>23</v>
      </c>
      <c r="I15" s="40">
        <f t="shared" ref="I15" si="1">I16+I21++I23+I28</f>
        <v>5544000</v>
      </c>
      <c r="J15" s="28"/>
      <c r="K15" s="29"/>
      <c r="L15" s="29"/>
      <c r="M15" s="30"/>
      <c r="N15" s="30"/>
      <c r="O15" s="29"/>
      <c r="P15" s="29"/>
      <c r="Q15" s="29"/>
      <c r="R15" s="30"/>
      <c r="S15" s="43"/>
    </row>
    <row r="16" spans="1:19" s="7" customFormat="1" ht="25.5" customHeight="1" x14ac:dyDescent="0.2">
      <c r="A16" s="10" t="s">
        <v>40</v>
      </c>
      <c r="B16" s="24">
        <v>210</v>
      </c>
      <c r="C16" s="24"/>
      <c r="D16" s="6">
        <f t="shared" ref="D16:D43" si="2">E16+I16</f>
        <v>6724111.7999999998</v>
      </c>
      <c r="E16" s="6">
        <f>E17+E20</f>
        <v>3714111.8</v>
      </c>
      <c r="F16" s="24" t="s">
        <v>23</v>
      </c>
      <c r="G16" s="24" t="s">
        <v>23</v>
      </c>
      <c r="H16" s="24" t="s">
        <v>23</v>
      </c>
      <c r="I16" s="40">
        <f t="shared" ref="I16" si="3">I17+I20</f>
        <v>3010000</v>
      </c>
      <c r="J16" s="35"/>
      <c r="K16" s="29"/>
      <c r="L16" s="29"/>
      <c r="M16" s="30"/>
      <c r="N16" s="30"/>
      <c r="O16" s="29"/>
      <c r="P16" s="29"/>
      <c r="Q16" s="29"/>
      <c r="R16" s="30"/>
      <c r="S16" s="43"/>
    </row>
    <row r="17" spans="1:19" ht="56.25" customHeight="1" x14ac:dyDescent="0.2">
      <c r="A17" s="11" t="s">
        <v>41</v>
      </c>
      <c r="B17" s="23">
        <v>211</v>
      </c>
      <c r="C17" s="23"/>
      <c r="D17" s="6">
        <f t="shared" si="2"/>
        <v>6714111.7999999998</v>
      </c>
      <c r="E17" s="9">
        <f>E18+E19</f>
        <v>3714111.8</v>
      </c>
      <c r="F17" s="23" t="s">
        <v>23</v>
      </c>
      <c r="G17" s="23" t="s">
        <v>23</v>
      </c>
      <c r="H17" s="23" t="s">
        <v>23</v>
      </c>
      <c r="I17" s="41">
        <f>I18+I19</f>
        <v>3000000</v>
      </c>
      <c r="J17" s="36"/>
      <c r="K17" s="27"/>
      <c r="L17" s="27"/>
      <c r="M17" s="30"/>
      <c r="N17" s="32"/>
      <c r="O17" s="27"/>
      <c r="P17" s="27"/>
      <c r="Q17" s="27"/>
      <c r="R17" s="32"/>
      <c r="S17" s="42"/>
    </row>
    <row r="18" spans="1:19" ht="24.75" customHeight="1" x14ac:dyDescent="0.2">
      <c r="A18" s="12" t="s">
        <v>42</v>
      </c>
      <c r="B18" s="23" t="s">
        <v>43</v>
      </c>
      <c r="C18" s="23">
        <v>111</v>
      </c>
      <c r="D18" s="6">
        <f t="shared" si="2"/>
        <v>4914111.8</v>
      </c>
      <c r="E18" s="9">
        <v>2614111.7999999998</v>
      </c>
      <c r="F18" s="23" t="s">
        <v>23</v>
      </c>
      <c r="G18" s="23" t="s">
        <v>23</v>
      </c>
      <c r="H18" s="23" t="s">
        <v>23</v>
      </c>
      <c r="I18" s="41">
        <v>2300000</v>
      </c>
      <c r="J18" s="37"/>
      <c r="K18" s="27"/>
      <c r="L18" s="27"/>
      <c r="M18" s="30"/>
      <c r="N18" s="32"/>
      <c r="O18" s="27"/>
      <c r="P18" s="27"/>
      <c r="Q18" s="27"/>
      <c r="R18" s="32"/>
      <c r="S18" s="42"/>
    </row>
    <row r="19" spans="1:19" ht="144" customHeight="1" x14ac:dyDescent="0.2">
      <c r="A19" s="12" t="s">
        <v>44</v>
      </c>
      <c r="B19" s="23" t="s">
        <v>45</v>
      </c>
      <c r="C19" s="23">
        <v>119</v>
      </c>
      <c r="D19" s="6">
        <f t="shared" si="2"/>
        <v>1800000</v>
      </c>
      <c r="E19" s="9">
        <v>1100000</v>
      </c>
      <c r="F19" s="23" t="s">
        <v>23</v>
      </c>
      <c r="G19" s="23" t="s">
        <v>23</v>
      </c>
      <c r="H19" s="23" t="s">
        <v>23</v>
      </c>
      <c r="I19" s="41">
        <v>700000</v>
      </c>
      <c r="J19" s="37"/>
      <c r="K19" s="27"/>
      <c r="L19" s="27"/>
      <c r="M19" s="30"/>
      <c r="N19" s="32"/>
      <c r="O19" s="27"/>
      <c r="P19" s="27"/>
      <c r="Q19" s="27"/>
      <c r="R19" s="32"/>
      <c r="S19" s="42"/>
    </row>
    <row r="20" spans="1:19" ht="49.5" customHeight="1" x14ac:dyDescent="0.2">
      <c r="A20" s="11" t="s">
        <v>46</v>
      </c>
      <c r="B20" s="23">
        <v>212</v>
      </c>
      <c r="C20" s="23">
        <v>112</v>
      </c>
      <c r="D20" s="6">
        <f t="shared" si="2"/>
        <v>10000</v>
      </c>
      <c r="E20" s="9">
        <v>0</v>
      </c>
      <c r="F20" s="23" t="s">
        <v>23</v>
      </c>
      <c r="G20" s="23" t="s">
        <v>23</v>
      </c>
      <c r="H20" s="23" t="s">
        <v>23</v>
      </c>
      <c r="I20" s="41">
        <v>10000</v>
      </c>
      <c r="J20" s="36"/>
      <c r="K20" s="27"/>
      <c r="L20" s="27"/>
      <c r="M20" s="30"/>
      <c r="N20" s="32"/>
      <c r="O20" s="27"/>
      <c r="P20" s="27"/>
      <c r="Q20" s="27"/>
      <c r="R20" s="32"/>
      <c r="S20" s="42"/>
    </row>
    <row r="21" spans="1:19" s="7" customFormat="1" ht="36" customHeight="1" x14ac:dyDescent="0.2">
      <c r="A21" s="10" t="s">
        <v>47</v>
      </c>
      <c r="B21" s="24">
        <v>220</v>
      </c>
      <c r="C21" s="24"/>
      <c r="D21" s="6">
        <f t="shared" si="2"/>
        <v>10000</v>
      </c>
      <c r="E21" s="6">
        <f>E22</f>
        <v>0</v>
      </c>
      <c r="F21" s="6" t="str">
        <f t="shared" ref="F21:I21" si="4">F22</f>
        <v>X</v>
      </c>
      <c r="G21" s="6" t="str">
        <f t="shared" si="4"/>
        <v>X</v>
      </c>
      <c r="H21" s="6" t="str">
        <f t="shared" si="4"/>
        <v>X</v>
      </c>
      <c r="I21" s="40">
        <f t="shared" si="4"/>
        <v>10000</v>
      </c>
      <c r="J21" s="35"/>
      <c r="K21" s="29"/>
      <c r="L21" s="29"/>
      <c r="M21" s="30"/>
      <c r="N21" s="30"/>
      <c r="O21" s="30"/>
      <c r="P21" s="30"/>
      <c r="Q21" s="30"/>
      <c r="R21" s="30"/>
      <c r="S21" s="43"/>
    </row>
    <row r="22" spans="1:19" ht="96.75" customHeight="1" x14ac:dyDescent="0.2">
      <c r="A22" s="11" t="s">
        <v>48</v>
      </c>
      <c r="B22" s="23">
        <v>221</v>
      </c>
      <c r="C22" s="23">
        <v>112</v>
      </c>
      <c r="D22" s="6">
        <f t="shared" si="2"/>
        <v>10000</v>
      </c>
      <c r="E22" s="9">
        <v>0</v>
      </c>
      <c r="F22" s="23" t="s">
        <v>23</v>
      </c>
      <c r="G22" s="23" t="s">
        <v>23</v>
      </c>
      <c r="H22" s="23" t="s">
        <v>23</v>
      </c>
      <c r="I22" s="41">
        <v>10000</v>
      </c>
      <c r="J22" s="36"/>
      <c r="K22" s="27"/>
      <c r="L22" s="27"/>
      <c r="M22" s="30"/>
      <c r="N22" s="32"/>
      <c r="O22" s="27"/>
      <c r="P22" s="27"/>
      <c r="Q22" s="27"/>
      <c r="R22" s="32"/>
      <c r="S22" s="42"/>
    </row>
    <row r="23" spans="1:19" s="7" customFormat="1" ht="45" customHeight="1" x14ac:dyDescent="0.2">
      <c r="A23" s="10" t="s">
        <v>49</v>
      </c>
      <c r="B23" s="24">
        <v>230</v>
      </c>
      <c r="C23" s="24"/>
      <c r="D23" s="6">
        <f t="shared" si="2"/>
        <v>116000</v>
      </c>
      <c r="E23" s="6">
        <f>E24+E25+E26+E27</f>
        <v>0</v>
      </c>
      <c r="F23" s="24" t="s">
        <v>23</v>
      </c>
      <c r="G23" s="24" t="s">
        <v>23</v>
      </c>
      <c r="H23" s="24" t="s">
        <v>23</v>
      </c>
      <c r="I23" s="40">
        <f t="shared" ref="I23" si="5">I24+I25+I26+I27</f>
        <v>116000</v>
      </c>
      <c r="J23" s="35"/>
      <c r="K23" s="29"/>
      <c r="L23" s="29"/>
      <c r="M23" s="30"/>
      <c r="N23" s="30"/>
      <c r="O23" s="29"/>
      <c r="P23" s="29"/>
      <c r="Q23" s="29"/>
      <c r="R23" s="30"/>
      <c r="S23" s="43"/>
    </row>
    <row r="24" spans="1:19" ht="30" customHeight="1" x14ac:dyDescent="0.2">
      <c r="A24" s="11" t="s">
        <v>50</v>
      </c>
      <c r="B24" s="23">
        <v>231</v>
      </c>
      <c r="C24" s="23">
        <v>851</v>
      </c>
      <c r="D24" s="6">
        <f t="shared" si="2"/>
        <v>10000</v>
      </c>
      <c r="E24" s="9">
        <v>0</v>
      </c>
      <c r="F24" s="23" t="s">
        <v>23</v>
      </c>
      <c r="G24" s="23" t="s">
        <v>23</v>
      </c>
      <c r="H24" s="23" t="s">
        <v>23</v>
      </c>
      <c r="I24" s="41">
        <v>10000</v>
      </c>
      <c r="J24" s="36"/>
      <c r="K24" s="27"/>
      <c r="L24" s="27"/>
      <c r="M24" s="30"/>
      <c r="N24" s="32"/>
      <c r="O24" s="27"/>
      <c r="P24" s="27"/>
      <c r="Q24" s="27"/>
      <c r="R24" s="32"/>
      <c r="S24" s="42"/>
    </row>
    <row r="25" spans="1:19" ht="20.25" customHeight="1" x14ac:dyDescent="0.2">
      <c r="A25" s="11" t="s">
        <v>51</v>
      </c>
      <c r="B25" s="23">
        <v>232</v>
      </c>
      <c r="C25" s="23">
        <v>851</v>
      </c>
      <c r="D25" s="6">
        <f t="shared" si="2"/>
        <v>46000</v>
      </c>
      <c r="E25" s="9">
        <v>0</v>
      </c>
      <c r="F25" s="23" t="s">
        <v>23</v>
      </c>
      <c r="G25" s="23" t="s">
        <v>23</v>
      </c>
      <c r="H25" s="23" t="s">
        <v>23</v>
      </c>
      <c r="I25" s="41">
        <v>46000</v>
      </c>
      <c r="J25" s="36"/>
      <c r="K25" s="27"/>
      <c r="L25" s="27"/>
      <c r="M25" s="30"/>
      <c r="N25" s="32"/>
      <c r="O25" s="27"/>
      <c r="P25" s="27"/>
      <c r="Q25" s="27"/>
      <c r="R25" s="32"/>
      <c r="S25" s="42"/>
    </row>
    <row r="26" spans="1:19" ht="20.25" customHeight="1" x14ac:dyDescent="0.2">
      <c r="A26" s="11" t="s">
        <v>52</v>
      </c>
      <c r="B26" s="23">
        <v>233</v>
      </c>
      <c r="C26" s="23">
        <v>852</v>
      </c>
      <c r="D26" s="6">
        <f t="shared" si="2"/>
        <v>50000</v>
      </c>
      <c r="E26" s="9">
        <v>0</v>
      </c>
      <c r="F26" s="23" t="s">
        <v>23</v>
      </c>
      <c r="G26" s="23" t="s">
        <v>23</v>
      </c>
      <c r="H26" s="23" t="s">
        <v>23</v>
      </c>
      <c r="I26" s="41">
        <v>50000</v>
      </c>
      <c r="J26" s="36"/>
      <c r="K26" s="27"/>
      <c r="L26" s="27"/>
      <c r="M26" s="30"/>
      <c r="N26" s="32"/>
      <c r="O26" s="27"/>
      <c r="P26" s="27"/>
      <c r="Q26" s="27"/>
      <c r="R26" s="32"/>
      <c r="S26" s="42"/>
    </row>
    <row r="27" spans="1:19" ht="21" customHeight="1" x14ac:dyDescent="0.2">
      <c r="A27" s="11" t="s">
        <v>53</v>
      </c>
      <c r="B27" s="23">
        <v>234</v>
      </c>
      <c r="C27" s="23">
        <v>853</v>
      </c>
      <c r="D27" s="6">
        <f t="shared" si="2"/>
        <v>10000</v>
      </c>
      <c r="E27" s="9">
        <v>0</v>
      </c>
      <c r="F27" s="23" t="s">
        <v>23</v>
      </c>
      <c r="G27" s="23" t="s">
        <v>23</v>
      </c>
      <c r="H27" s="23" t="s">
        <v>23</v>
      </c>
      <c r="I27" s="41">
        <v>10000</v>
      </c>
      <c r="J27" s="36"/>
      <c r="K27" s="27"/>
      <c r="L27" s="27"/>
      <c r="M27" s="30"/>
      <c r="N27" s="32"/>
      <c r="O27" s="27"/>
      <c r="P27" s="27"/>
      <c r="Q27" s="27"/>
      <c r="R27" s="32"/>
      <c r="S27" s="42"/>
    </row>
    <row r="28" spans="1:19" s="7" customFormat="1" ht="27.75" customHeight="1" x14ac:dyDescent="0.2">
      <c r="A28" s="10" t="s">
        <v>54</v>
      </c>
      <c r="B28" s="24">
        <v>260</v>
      </c>
      <c r="C28" s="24" t="s">
        <v>23</v>
      </c>
      <c r="D28" s="6">
        <f t="shared" si="2"/>
        <v>2408000</v>
      </c>
      <c r="E28" s="6">
        <f>E29+E30+E31+E32+E33+E34+E35+E36+E37</f>
        <v>0</v>
      </c>
      <c r="F28" s="24" t="s">
        <v>23</v>
      </c>
      <c r="G28" s="24" t="s">
        <v>23</v>
      </c>
      <c r="H28" s="24" t="s">
        <v>23</v>
      </c>
      <c r="I28" s="40">
        <f t="shared" ref="I28" si="6">I29+I30+I31+I32+I33+I34+I35+I36+I37</f>
        <v>2408000</v>
      </c>
      <c r="J28" s="35"/>
      <c r="K28" s="29"/>
      <c r="L28" s="29"/>
      <c r="M28" s="30"/>
      <c r="N28" s="30"/>
      <c r="O28" s="29"/>
      <c r="P28" s="29"/>
      <c r="Q28" s="29"/>
      <c r="R28" s="30"/>
      <c r="S28" s="43"/>
    </row>
    <row r="29" spans="1:19" ht="19.5" customHeight="1" x14ac:dyDescent="0.2">
      <c r="A29" s="11" t="s">
        <v>55</v>
      </c>
      <c r="B29" s="23">
        <v>261</v>
      </c>
      <c r="C29" s="23">
        <v>244</v>
      </c>
      <c r="D29" s="6">
        <f t="shared" si="2"/>
        <v>90000</v>
      </c>
      <c r="E29" s="9">
        <v>0</v>
      </c>
      <c r="F29" s="23" t="s">
        <v>23</v>
      </c>
      <c r="G29" s="23" t="s">
        <v>23</v>
      </c>
      <c r="H29" s="23" t="s">
        <v>23</v>
      </c>
      <c r="I29" s="41">
        <v>90000</v>
      </c>
      <c r="J29" s="36"/>
      <c r="K29" s="27"/>
      <c r="L29" s="27"/>
      <c r="M29" s="30"/>
      <c r="N29" s="32"/>
      <c r="O29" s="27"/>
      <c r="P29" s="27"/>
      <c r="Q29" s="27"/>
      <c r="R29" s="32"/>
      <c r="S29" s="42"/>
    </row>
    <row r="30" spans="1:19" ht="26.25" customHeight="1" x14ac:dyDescent="0.2">
      <c r="A30" s="11" t="s">
        <v>56</v>
      </c>
      <c r="B30" s="23">
        <v>262</v>
      </c>
      <c r="C30" s="23">
        <v>244</v>
      </c>
      <c r="D30" s="6">
        <f t="shared" si="2"/>
        <v>3000</v>
      </c>
      <c r="E30" s="9">
        <v>0</v>
      </c>
      <c r="F30" s="23" t="s">
        <v>23</v>
      </c>
      <c r="G30" s="23" t="s">
        <v>23</v>
      </c>
      <c r="H30" s="23" t="s">
        <v>23</v>
      </c>
      <c r="I30" s="41">
        <v>3000</v>
      </c>
      <c r="J30" s="36"/>
      <c r="K30" s="27"/>
      <c r="L30" s="27"/>
      <c r="M30" s="30"/>
      <c r="N30" s="32"/>
      <c r="O30" s="27"/>
      <c r="P30" s="27"/>
      <c r="Q30" s="27"/>
      <c r="R30" s="32"/>
      <c r="S30" s="42"/>
    </row>
    <row r="31" spans="1:19" ht="26.25" customHeight="1" x14ac:dyDescent="0.2">
      <c r="A31" s="11" t="s">
        <v>57</v>
      </c>
      <c r="B31" s="23">
        <v>263</v>
      </c>
      <c r="C31" s="23">
        <v>244</v>
      </c>
      <c r="D31" s="6">
        <f t="shared" si="2"/>
        <v>285000</v>
      </c>
      <c r="E31" s="9">
        <v>0</v>
      </c>
      <c r="F31" s="23" t="s">
        <v>23</v>
      </c>
      <c r="G31" s="23" t="s">
        <v>23</v>
      </c>
      <c r="H31" s="23" t="s">
        <v>23</v>
      </c>
      <c r="I31" s="41">
        <v>285000</v>
      </c>
      <c r="J31" s="36"/>
      <c r="K31" s="27"/>
      <c r="L31" s="27"/>
      <c r="M31" s="30"/>
      <c r="N31" s="32"/>
      <c r="O31" s="27"/>
      <c r="P31" s="27"/>
      <c r="Q31" s="27"/>
      <c r="R31" s="32"/>
      <c r="S31" s="42"/>
    </row>
    <row r="32" spans="1:19" ht="26.25" customHeight="1" x14ac:dyDescent="0.2">
      <c r="A32" s="11" t="s">
        <v>58</v>
      </c>
      <c r="B32" s="23">
        <v>264</v>
      </c>
      <c r="C32" s="23">
        <v>244</v>
      </c>
      <c r="D32" s="6">
        <f t="shared" si="2"/>
        <v>0</v>
      </c>
      <c r="E32" s="9">
        <v>0</v>
      </c>
      <c r="F32" s="23" t="s">
        <v>23</v>
      </c>
      <c r="G32" s="23" t="s">
        <v>23</v>
      </c>
      <c r="H32" s="23" t="s">
        <v>23</v>
      </c>
      <c r="I32" s="41">
        <v>0</v>
      </c>
      <c r="J32" s="36"/>
      <c r="K32" s="27"/>
      <c r="L32" s="27"/>
      <c r="M32" s="30"/>
      <c r="N32" s="32"/>
      <c r="O32" s="27"/>
      <c r="P32" s="27"/>
      <c r="Q32" s="27"/>
      <c r="R32" s="32"/>
      <c r="S32" s="42"/>
    </row>
    <row r="33" spans="1:19" ht="36" customHeight="1" x14ac:dyDescent="0.2">
      <c r="A33" s="11" t="s">
        <v>59</v>
      </c>
      <c r="B33" s="23">
        <v>265</v>
      </c>
      <c r="C33" s="23">
        <v>244</v>
      </c>
      <c r="D33" s="6">
        <f t="shared" si="2"/>
        <v>200000</v>
      </c>
      <c r="E33" s="9">
        <v>0</v>
      </c>
      <c r="F33" s="23" t="s">
        <v>23</v>
      </c>
      <c r="G33" s="23" t="s">
        <v>23</v>
      </c>
      <c r="H33" s="23" t="s">
        <v>23</v>
      </c>
      <c r="I33" s="41">
        <v>200000</v>
      </c>
      <c r="J33" s="36"/>
      <c r="K33" s="27"/>
      <c r="L33" s="27"/>
      <c r="M33" s="30"/>
      <c r="N33" s="32"/>
      <c r="O33" s="27"/>
      <c r="P33" s="27"/>
      <c r="Q33" s="27"/>
      <c r="R33" s="32"/>
      <c r="S33" s="42"/>
    </row>
    <row r="34" spans="1:19" ht="26.25" customHeight="1" x14ac:dyDescent="0.2">
      <c r="A34" s="11" t="s">
        <v>60</v>
      </c>
      <c r="B34" s="23">
        <v>266</v>
      </c>
      <c r="C34" s="23">
        <v>244</v>
      </c>
      <c r="D34" s="6">
        <f t="shared" si="2"/>
        <v>850000</v>
      </c>
      <c r="E34" s="9">
        <v>0</v>
      </c>
      <c r="F34" s="23" t="s">
        <v>23</v>
      </c>
      <c r="G34" s="23" t="s">
        <v>23</v>
      </c>
      <c r="H34" s="23" t="s">
        <v>23</v>
      </c>
      <c r="I34" s="41">
        <v>850000</v>
      </c>
      <c r="J34" s="36"/>
      <c r="K34" s="27"/>
      <c r="L34" s="27"/>
      <c r="M34" s="30"/>
      <c r="N34" s="32"/>
      <c r="O34" s="27"/>
      <c r="P34" s="27"/>
      <c r="Q34" s="27"/>
      <c r="R34" s="32"/>
      <c r="S34" s="42"/>
    </row>
    <row r="35" spans="1:19" ht="21" customHeight="1" x14ac:dyDescent="0.2">
      <c r="A35" s="11" t="s">
        <v>61</v>
      </c>
      <c r="B35" s="23">
        <v>267</v>
      </c>
      <c r="C35" s="23">
        <v>244</v>
      </c>
      <c r="D35" s="6">
        <f t="shared" si="2"/>
        <v>0</v>
      </c>
      <c r="E35" s="9">
        <v>0</v>
      </c>
      <c r="F35" s="23" t="s">
        <v>23</v>
      </c>
      <c r="G35" s="23" t="s">
        <v>23</v>
      </c>
      <c r="H35" s="23" t="s">
        <v>23</v>
      </c>
      <c r="I35" s="41">
        <v>0</v>
      </c>
      <c r="J35" s="36"/>
      <c r="K35" s="27"/>
      <c r="L35" s="27"/>
      <c r="M35" s="30"/>
      <c r="N35" s="32"/>
      <c r="O35" s="27"/>
      <c r="P35" s="27"/>
      <c r="Q35" s="27"/>
      <c r="R35" s="32"/>
      <c r="S35" s="42"/>
    </row>
    <row r="36" spans="1:19" ht="24" customHeight="1" x14ac:dyDescent="0.2">
      <c r="A36" s="11" t="s">
        <v>62</v>
      </c>
      <c r="B36" s="23">
        <v>268</v>
      </c>
      <c r="C36" s="23">
        <v>244</v>
      </c>
      <c r="D36" s="6">
        <f t="shared" si="2"/>
        <v>130000</v>
      </c>
      <c r="E36" s="9">
        <v>0</v>
      </c>
      <c r="F36" s="23" t="s">
        <v>23</v>
      </c>
      <c r="G36" s="23" t="s">
        <v>23</v>
      </c>
      <c r="H36" s="23" t="s">
        <v>23</v>
      </c>
      <c r="I36" s="41">
        <v>130000</v>
      </c>
      <c r="J36" s="36"/>
      <c r="K36" s="27"/>
      <c r="L36" s="27"/>
      <c r="M36" s="30"/>
      <c r="N36" s="32"/>
      <c r="O36" s="27"/>
      <c r="P36" s="27"/>
      <c r="Q36" s="27"/>
      <c r="R36" s="32"/>
      <c r="S36" s="42"/>
    </row>
    <row r="37" spans="1:19" ht="30" customHeight="1" x14ac:dyDescent="0.2">
      <c r="A37" s="11" t="s">
        <v>63</v>
      </c>
      <c r="B37" s="23">
        <v>269</v>
      </c>
      <c r="C37" s="23">
        <v>244</v>
      </c>
      <c r="D37" s="6">
        <f t="shared" si="2"/>
        <v>850000</v>
      </c>
      <c r="E37" s="9">
        <v>0</v>
      </c>
      <c r="F37" s="23" t="s">
        <v>23</v>
      </c>
      <c r="G37" s="23" t="s">
        <v>23</v>
      </c>
      <c r="H37" s="23" t="s">
        <v>23</v>
      </c>
      <c r="I37" s="41">
        <v>850000</v>
      </c>
      <c r="J37" s="36"/>
      <c r="K37" s="27"/>
      <c r="L37" s="27"/>
      <c r="M37" s="30"/>
      <c r="N37" s="32"/>
      <c r="O37" s="27"/>
      <c r="P37" s="27"/>
      <c r="Q37" s="27"/>
      <c r="R37" s="32"/>
      <c r="S37" s="42"/>
    </row>
    <row r="38" spans="1:19" s="7" customFormat="1" ht="38.25" customHeight="1" x14ac:dyDescent="0.2">
      <c r="A38" s="5" t="s">
        <v>64</v>
      </c>
      <c r="B38" s="24">
        <v>300</v>
      </c>
      <c r="C38" s="24"/>
      <c r="D38" s="6">
        <f t="shared" si="2"/>
        <v>0</v>
      </c>
      <c r="E38" s="6">
        <f>E39+E40</f>
        <v>0</v>
      </c>
      <c r="F38" s="24" t="s">
        <v>23</v>
      </c>
      <c r="G38" s="24" t="s">
        <v>23</v>
      </c>
      <c r="H38" s="24" t="s">
        <v>23</v>
      </c>
      <c r="I38" s="40">
        <f t="shared" ref="I38" si="7">I39+I40</f>
        <v>0</v>
      </c>
      <c r="J38" s="28"/>
      <c r="K38" s="29"/>
      <c r="L38" s="29"/>
      <c r="M38" s="30"/>
      <c r="N38" s="30"/>
      <c r="O38" s="29"/>
      <c r="P38" s="29"/>
      <c r="Q38" s="29"/>
      <c r="R38" s="30"/>
      <c r="S38" s="43"/>
    </row>
    <row r="39" spans="1:19" ht="29.25" customHeight="1" x14ac:dyDescent="0.2">
      <c r="A39" s="13" t="s">
        <v>65</v>
      </c>
      <c r="B39" s="23">
        <v>310</v>
      </c>
      <c r="C39" s="23">
        <v>510</v>
      </c>
      <c r="D39" s="6">
        <f t="shared" si="2"/>
        <v>0</v>
      </c>
      <c r="E39" s="9">
        <v>0</v>
      </c>
      <c r="F39" s="23" t="s">
        <v>23</v>
      </c>
      <c r="G39" s="23" t="s">
        <v>23</v>
      </c>
      <c r="H39" s="23" t="s">
        <v>23</v>
      </c>
      <c r="I39" s="41">
        <v>0</v>
      </c>
      <c r="J39" s="38"/>
      <c r="K39" s="27"/>
      <c r="L39" s="27"/>
      <c r="M39" s="30"/>
      <c r="N39" s="32"/>
      <c r="O39" s="27"/>
      <c r="P39" s="27"/>
      <c r="Q39" s="27"/>
      <c r="R39" s="32"/>
      <c r="S39" s="42"/>
    </row>
    <row r="40" spans="1:19" ht="20.25" customHeight="1" x14ac:dyDescent="0.2">
      <c r="A40" s="13" t="s">
        <v>66</v>
      </c>
      <c r="B40" s="23">
        <v>320</v>
      </c>
      <c r="C40" s="23"/>
      <c r="D40" s="6">
        <f t="shared" si="2"/>
        <v>0</v>
      </c>
      <c r="E40" s="9">
        <v>0</v>
      </c>
      <c r="F40" s="23" t="s">
        <v>23</v>
      </c>
      <c r="G40" s="23" t="s">
        <v>23</v>
      </c>
      <c r="H40" s="23" t="s">
        <v>23</v>
      </c>
      <c r="I40" s="41">
        <v>0</v>
      </c>
      <c r="J40" s="38"/>
      <c r="K40" s="27"/>
      <c r="L40" s="27"/>
      <c r="M40" s="30"/>
      <c r="N40" s="32"/>
      <c r="O40" s="27"/>
      <c r="P40" s="27"/>
      <c r="Q40" s="27"/>
      <c r="R40" s="32"/>
      <c r="S40" s="42"/>
    </row>
    <row r="41" spans="1:19" s="7" customFormat="1" ht="24.75" customHeight="1" x14ac:dyDescent="0.2">
      <c r="A41" s="5" t="s">
        <v>67</v>
      </c>
      <c r="B41" s="24">
        <v>400</v>
      </c>
      <c r="C41" s="24"/>
      <c r="D41" s="6">
        <f t="shared" si="2"/>
        <v>0</v>
      </c>
      <c r="E41" s="6">
        <f>E42+E43</f>
        <v>0</v>
      </c>
      <c r="F41" s="24" t="s">
        <v>23</v>
      </c>
      <c r="G41" s="24" t="s">
        <v>23</v>
      </c>
      <c r="H41" s="24" t="s">
        <v>23</v>
      </c>
      <c r="I41" s="40">
        <f t="shared" ref="I41" si="8">I42+I43</f>
        <v>0</v>
      </c>
      <c r="J41" s="28"/>
      <c r="K41" s="29"/>
      <c r="L41" s="29"/>
      <c r="M41" s="30"/>
      <c r="N41" s="30"/>
      <c r="O41" s="29"/>
      <c r="P41" s="29"/>
      <c r="Q41" s="29"/>
      <c r="R41" s="30"/>
      <c r="S41" s="43"/>
    </row>
    <row r="42" spans="1:19" ht="21.75" customHeight="1" x14ac:dyDescent="0.2">
      <c r="A42" s="13" t="s">
        <v>68</v>
      </c>
      <c r="B42" s="23">
        <v>410</v>
      </c>
      <c r="C42" s="23">
        <v>610</v>
      </c>
      <c r="D42" s="6">
        <f t="shared" si="2"/>
        <v>0</v>
      </c>
      <c r="E42" s="9">
        <v>0</v>
      </c>
      <c r="F42" s="23" t="s">
        <v>23</v>
      </c>
      <c r="G42" s="23" t="s">
        <v>23</v>
      </c>
      <c r="H42" s="23" t="s">
        <v>23</v>
      </c>
      <c r="I42" s="41">
        <v>0</v>
      </c>
      <c r="J42" s="38"/>
      <c r="K42" s="27"/>
      <c r="L42" s="27"/>
      <c r="M42" s="30"/>
      <c r="N42" s="32"/>
      <c r="O42" s="27"/>
      <c r="P42" s="27"/>
      <c r="Q42" s="27"/>
      <c r="R42" s="32"/>
      <c r="S42" s="42"/>
    </row>
    <row r="43" spans="1:19" ht="29.25" customHeight="1" x14ac:dyDescent="0.2">
      <c r="A43" s="13" t="s">
        <v>69</v>
      </c>
      <c r="B43" s="23">
        <v>420</v>
      </c>
      <c r="C43" s="23"/>
      <c r="D43" s="6">
        <f t="shared" si="2"/>
        <v>0</v>
      </c>
      <c r="E43" s="9">
        <v>0</v>
      </c>
      <c r="F43" s="23" t="s">
        <v>23</v>
      </c>
      <c r="G43" s="23" t="s">
        <v>23</v>
      </c>
      <c r="H43" s="23" t="s">
        <v>23</v>
      </c>
      <c r="I43" s="41">
        <v>0</v>
      </c>
      <c r="J43" s="38"/>
      <c r="K43" s="27"/>
      <c r="L43" s="27"/>
      <c r="M43" s="30"/>
      <c r="N43" s="32"/>
      <c r="O43" s="27"/>
      <c r="P43" s="27"/>
      <c r="Q43" s="27"/>
      <c r="R43" s="32"/>
      <c r="S43" s="42"/>
    </row>
    <row r="44" spans="1:19" s="7" customFormat="1" ht="27.75" customHeight="1" x14ac:dyDescent="0.2">
      <c r="A44" s="5" t="s">
        <v>70</v>
      </c>
      <c r="B44" s="24">
        <v>500</v>
      </c>
      <c r="C44" s="24"/>
      <c r="D44" s="6">
        <f>I44</f>
        <v>0</v>
      </c>
      <c r="E44" s="6" t="s">
        <v>34</v>
      </c>
      <c r="F44" s="24" t="s">
        <v>23</v>
      </c>
      <c r="G44" s="24" t="s">
        <v>23</v>
      </c>
      <c r="H44" s="24" t="s">
        <v>23</v>
      </c>
      <c r="I44" s="41">
        <v>0</v>
      </c>
      <c r="J44" s="28"/>
      <c r="K44" s="29"/>
      <c r="L44" s="29"/>
      <c r="M44" s="30"/>
      <c r="N44" s="30"/>
      <c r="O44" s="29"/>
      <c r="P44" s="29"/>
      <c r="Q44" s="29"/>
      <c r="R44" s="32"/>
      <c r="S44" s="43"/>
    </row>
    <row r="45" spans="1:19" s="7" customFormat="1" ht="30.75" customHeight="1" x14ac:dyDescent="0.2">
      <c r="A45" s="5" t="s">
        <v>71</v>
      </c>
      <c r="B45" s="24">
        <v>600</v>
      </c>
      <c r="C45" s="24"/>
      <c r="D45" s="6">
        <v>0</v>
      </c>
      <c r="E45" s="24" t="s">
        <v>34</v>
      </c>
      <c r="F45" s="24" t="s">
        <v>23</v>
      </c>
      <c r="G45" s="24" t="s">
        <v>23</v>
      </c>
      <c r="H45" s="24" t="s">
        <v>23</v>
      </c>
      <c r="I45" s="40" t="s">
        <v>34</v>
      </c>
      <c r="J45" s="28"/>
      <c r="K45" s="29"/>
      <c r="L45" s="29"/>
      <c r="M45" s="30"/>
      <c r="N45" s="29"/>
      <c r="O45" s="29"/>
      <c r="P45" s="29"/>
      <c r="Q45" s="29"/>
      <c r="R45" s="30"/>
      <c r="S45" s="43"/>
    </row>
    <row r="46" spans="1:19" x14ac:dyDescent="0.2">
      <c r="J46" s="42"/>
      <c r="K46" s="42"/>
      <c r="L46" s="42"/>
      <c r="M46" s="42"/>
      <c r="N46" s="42"/>
      <c r="O46" s="42"/>
      <c r="P46" s="42"/>
      <c r="Q46" s="42"/>
      <c r="R46" s="42"/>
      <c r="S46" s="42"/>
    </row>
    <row r="47" spans="1:19" x14ac:dyDescent="0.2">
      <c r="J47" s="42"/>
      <c r="K47" s="42"/>
      <c r="L47" s="42"/>
      <c r="M47" s="42"/>
      <c r="N47" s="42"/>
      <c r="O47" s="42"/>
      <c r="P47" s="42"/>
      <c r="Q47" s="42"/>
      <c r="R47" s="42"/>
      <c r="S47" s="42"/>
    </row>
    <row r="48" spans="1:19" s="15" customFormat="1" ht="49.5" customHeight="1" x14ac:dyDescent="0.25">
      <c r="A48" s="14" t="s">
        <v>72</v>
      </c>
      <c r="B48" s="65" t="s">
        <v>73</v>
      </c>
      <c r="C48" s="65"/>
      <c r="E48" s="66" t="s">
        <v>99</v>
      </c>
      <c r="F48" s="66"/>
      <c r="J48" s="44"/>
      <c r="K48" s="56"/>
      <c r="L48" s="56"/>
      <c r="M48" s="45"/>
      <c r="N48" s="57"/>
      <c r="O48" s="57"/>
      <c r="P48" s="45"/>
      <c r="Q48" s="45"/>
      <c r="R48" s="45"/>
      <c r="S48" s="45"/>
    </row>
    <row r="49" spans="1:19" s="15" customFormat="1" ht="15.75" x14ac:dyDescent="0.2">
      <c r="B49" s="67" t="s">
        <v>74</v>
      </c>
      <c r="C49" s="67"/>
      <c r="E49" s="68" t="s">
        <v>75</v>
      </c>
      <c r="F49" s="68"/>
      <c r="J49" s="45"/>
      <c r="K49" s="55"/>
      <c r="L49" s="55"/>
      <c r="M49" s="45"/>
      <c r="N49" s="55"/>
      <c r="O49" s="55"/>
      <c r="P49" s="45"/>
      <c r="Q49" s="45"/>
      <c r="R49" s="45"/>
      <c r="S49" s="45"/>
    </row>
    <row r="50" spans="1:19" s="15" customFormat="1" ht="15.75" x14ac:dyDescent="0.2">
      <c r="D50" s="15" t="s">
        <v>76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</row>
    <row r="51" spans="1:19" s="15" customFormat="1" ht="15.75" x14ac:dyDescent="0.2">
      <c r="A51" s="15" t="s">
        <v>77</v>
      </c>
      <c r="B51" s="65"/>
      <c r="C51" s="65"/>
      <c r="E51" s="66" t="s">
        <v>100</v>
      </c>
      <c r="F51" s="66"/>
      <c r="J51" s="45"/>
      <c r="K51" s="56"/>
      <c r="L51" s="56"/>
      <c r="M51" s="45"/>
      <c r="N51" s="57"/>
      <c r="O51" s="57"/>
      <c r="P51" s="45"/>
      <c r="Q51" s="45"/>
      <c r="R51" s="45"/>
      <c r="S51" s="45"/>
    </row>
    <row r="52" spans="1:19" s="15" customFormat="1" ht="15.75" x14ac:dyDescent="0.2">
      <c r="B52" s="67" t="s">
        <v>74</v>
      </c>
      <c r="C52" s="67"/>
      <c r="E52" s="68" t="s">
        <v>75</v>
      </c>
      <c r="F52" s="68"/>
      <c r="J52" s="45"/>
      <c r="K52" s="55"/>
      <c r="L52" s="55"/>
      <c r="M52" s="45"/>
      <c r="N52" s="55"/>
      <c r="O52" s="55"/>
      <c r="P52" s="45"/>
      <c r="Q52" s="45"/>
      <c r="R52" s="45"/>
      <c r="S52" s="45"/>
    </row>
    <row r="53" spans="1:19" s="15" customFormat="1" ht="15.75" x14ac:dyDescent="0.2">
      <c r="A53" s="15" t="s">
        <v>78</v>
      </c>
      <c r="B53" s="65"/>
      <c r="C53" s="65"/>
      <c r="E53" s="66" t="s">
        <v>100</v>
      </c>
      <c r="F53" s="66"/>
      <c r="J53" s="45"/>
      <c r="K53" s="56"/>
      <c r="L53" s="56"/>
      <c r="M53" s="45"/>
      <c r="N53" s="57"/>
      <c r="O53" s="57"/>
      <c r="P53" s="45"/>
      <c r="Q53" s="45"/>
      <c r="R53" s="45"/>
      <c r="S53" s="45"/>
    </row>
    <row r="54" spans="1:19" s="15" customFormat="1" ht="15.75" x14ac:dyDescent="0.2">
      <c r="B54" s="67" t="s">
        <v>74</v>
      </c>
      <c r="C54" s="67"/>
      <c r="E54" s="68" t="s">
        <v>75</v>
      </c>
      <c r="F54" s="68"/>
      <c r="J54" s="45"/>
      <c r="K54" s="55"/>
      <c r="L54" s="55"/>
      <c r="M54" s="45"/>
      <c r="N54" s="55"/>
      <c r="O54" s="55"/>
      <c r="P54" s="45"/>
      <c r="Q54" s="45"/>
      <c r="R54" s="45"/>
      <c r="S54" s="45"/>
    </row>
    <row r="55" spans="1:19" s="15" customFormat="1" ht="15.75" x14ac:dyDescent="0.2">
      <c r="A55" s="15" t="s">
        <v>79</v>
      </c>
      <c r="B55" s="16"/>
      <c r="C55" s="16"/>
      <c r="J55" s="45"/>
      <c r="K55" s="46"/>
      <c r="L55" s="46"/>
      <c r="M55" s="45"/>
      <c r="N55" s="45"/>
      <c r="O55" s="45"/>
      <c r="P55" s="45"/>
      <c r="Q55" s="45"/>
      <c r="R55" s="45"/>
      <c r="S55" s="45"/>
    </row>
    <row r="56" spans="1:19" s="2" customFormat="1" ht="12.75" x14ac:dyDescent="0.2"/>
    <row r="58" spans="1:19" ht="27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</row>
    <row r="59" spans="1:19" x14ac:dyDescent="0.2">
      <c r="A59" s="59"/>
      <c r="B59" s="59"/>
      <c r="C59" s="59"/>
      <c r="D59" s="59"/>
      <c r="E59" s="59"/>
      <c r="F59" s="59"/>
      <c r="G59" s="59"/>
      <c r="H59" s="59"/>
      <c r="I59" s="59"/>
    </row>
    <row r="60" spans="1:19" x14ac:dyDescent="0.2">
      <c r="A60" s="60"/>
      <c r="B60" s="60"/>
      <c r="C60" s="60"/>
      <c r="D60" s="59"/>
      <c r="E60" s="59"/>
      <c r="F60" s="59"/>
      <c r="G60" s="59"/>
      <c r="H60" s="59"/>
      <c r="I60" s="59"/>
    </row>
    <row r="61" spans="1:19" x14ac:dyDescent="0.2">
      <c r="A61" s="60"/>
      <c r="B61" s="60"/>
      <c r="C61" s="60"/>
      <c r="D61" s="60"/>
      <c r="E61" s="27"/>
      <c r="F61" s="27"/>
      <c r="G61" s="27"/>
      <c r="H61" s="27"/>
      <c r="I61" s="27"/>
    </row>
    <row r="62" spans="1:19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19" x14ac:dyDescent="0.2">
      <c r="A63" s="28"/>
      <c r="B63" s="29"/>
      <c r="C63" s="29"/>
      <c r="D63" s="30"/>
      <c r="E63" s="30"/>
      <c r="F63" s="29"/>
      <c r="G63" s="29"/>
      <c r="H63" s="29"/>
      <c r="I63" s="30"/>
    </row>
    <row r="64" spans="1:19" x14ac:dyDescent="0.2">
      <c r="A64" s="31"/>
      <c r="B64" s="27"/>
      <c r="C64" s="27"/>
      <c r="D64" s="30"/>
      <c r="E64" s="27"/>
      <c r="F64" s="27"/>
      <c r="G64" s="27"/>
      <c r="H64" s="27"/>
      <c r="I64" s="32"/>
    </row>
    <row r="65" spans="1:9" x14ac:dyDescent="0.2">
      <c r="A65" s="31"/>
      <c r="B65" s="27"/>
      <c r="C65" s="27"/>
      <c r="D65" s="30"/>
      <c r="E65" s="33"/>
      <c r="F65" s="27"/>
      <c r="G65" s="27"/>
      <c r="H65" s="27"/>
      <c r="I65" s="32"/>
    </row>
    <row r="66" spans="1:9" x14ac:dyDescent="0.2">
      <c r="A66" s="31"/>
      <c r="B66" s="27"/>
      <c r="C66" s="27"/>
      <c r="D66" s="30"/>
      <c r="E66" s="34"/>
      <c r="F66" s="27"/>
      <c r="G66" s="27"/>
      <c r="H66" s="27"/>
      <c r="I66" s="32"/>
    </row>
    <row r="67" spans="1:9" x14ac:dyDescent="0.2">
      <c r="A67" s="31"/>
      <c r="B67" s="27"/>
      <c r="C67" s="27"/>
      <c r="D67" s="30"/>
      <c r="E67" s="27"/>
      <c r="F67" s="27"/>
      <c r="G67" s="27"/>
      <c r="H67" s="27"/>
      <c r="I67" s="32"/>
    </row>
    <row r="68" spans="1:9" x14ac:dyDescent="0.2">
      <c r="A68" s="31"/>
      <c r="B68" s="27"/>
      <c r="C68" s="27"/>
      <c r="D68" s="30"/>
      <c r="E68" s="27"/>
      <c r="F68" s="27"/>
      <c r="G68" s="27"/>
      <c r="H68" s="27"/>
      <c r="I68" s="32"/>
    </row>
    <row r="69" spans="1:9" x14ac:dyDescent="0.2">
      <c r="A69" s="31"/>
      <c r="B69" s="27"/>
      <c r="C69" s="27"/>
      <c r="D69" s="30"/>
      <c r="E69" s="27"/>
      <c r="F69" s="27"/>
      <c r="G69" s="27"/>
      <c r="H69" s="27"/>
      <c r="I69" s="32"/>
    </row>
    <row r="70" spans="1:9" x14ac:dyDescent="0.2">
      <c r="A70" s="28"/>
      <c r="B70" s="29"/>
      <c r="C70" s="29"/>
      <c r="D70" s="30"/>
      <c r="E70" s="30"/>
      <c r="F70" s="29"/>
      <c r="G70" s="29"/>
      <c r="H70" s="29"/>
      <c r="I70" s="30"/>
    </row>
    <row r="71" spans="1:9" x14ac:dyDescent="0.2">
      <c r="A71" s="28"/>
      <c r="B71" s="29"/>
      <c r="C71" s="29"/>
      <c r="D71" s="30"/>
      <c r="E71" s="30"/>
      <c r="F71" s="29"/>
      <c r="G71" s="29"/>
      <c r="H71" s="29"/>
      <c r="I71" s="30"/>
    </row>
    <row r="72" spans="1:9" x14ac:dyDescent="0.2">
      <c r="A72" s="35"/>
      <c r="B72" s="29"/>
      <c r="C72" s="29"/>
      <c r="D72" s="30"/>
      <c r="E72" s="30"/>
      <c r="F72" s="29"/>
      <c r="G72" s="29"/>
      <c r="H72" s="29"/>
      <c r="I72" s="30"/>
    </row>
    <row r="73" spans="1:9" x14ac:dyDescent="0.2">
      <c r="A73" s="36"/>
      <c r="B73" s="27"/>
      <c r="C73" s="27"/>
      <c r="D73" s="30"/>
      <c r="E73" s="32"/>
      <c r="F73" s="27"/>
      <c r="G73" s="27"/>
      <c r="H73" s="27"/>
      <c r="I73" s="32"/>
    </row>
    <row r="74" spans="1:9" x14ac:dyDescent="0.2">
      <c r="A74" s="37"/>
      <c r="B74" s="27"/>
      <c r="C74" s="27"/>
      <c r="D74" s="30"/>
      <c r="E74" s="32"/>
      <c r="F74" s="27"/>
      <c r="G74" s="27"/>
      <c r="H74" s="27"/>
      <c r="I74" s="32"/>
    </row>
    <row r="75" spans="1:9" x14ac:dyDescent="0.2">
      <c r="A75" s="37"/>
      <c r="B75" s="27"/>
      <c r="C75" s="27"/>
      <c r="D75" s="30"/>
      <c r="E75" s="32"/>
      <c r="F75" s="27"/>
      <c r="G75" s="27"/>
      <c r="H75" s="27"/>
      <c r="I75" s="32"/>
    </row>
    <row r="76" spans="1:9" x14ac:dyDescent="0.2">
      <c r="A76" s="36"/>
      <c r="B76" s="27"/>
      <c r="C76" s="27"/>
      <c r="D76" s="30"/>
      <c r="E76" s="32"/>
      <c r="F76" s="27"/>
      <c r="G76" s="27"/>
      <c r="H76" s="27"/>
      <c r="I76" s="32"/>
    </row>
    <row r="77" spans="1:9" x14ac:dyDescent="0.2">
      <c r="A77" s="35"/>
      <c r="B77" s="29"/>
      <c r="C77" s="29"/>
      <c r="D77" s="30"/>
      <c r="E77" s="30"/>
      <c r="F77" s="30"/>
      <c r="G77" s="30"/>
      <c r="H77" s="30"/>
      <c r="I77" s="30"/>
    </row>
    <row r="78" spans="1:9" x14ac:dyDescent="0.2">
      <c r="A78" s="36"/>
      <c r="B78" s="27"/>
      <c r="C78" s="27"/>
      <c r="D78" s="30"/>
      <c r="E78" s="32"/>
      <c r="F78" s="27"/>
      <c r="G78" s="27"/>
      <c r="H78" s="27"/>
      <c r="I78" s="32"/>
    </row>
    <row r="79" spans="1:9" x14ac:dyDescent="0.2">
      <c r="A79" s="35"/>
      <c r="B79" s="29"/>
      <c r="C79" s="29"/>
      <c r="D79" s="30"/>
      <c r="E79" s="30"/>
      <c r="F79" s="29"/>
      <c r="G79" s="29"/>
      <c r="H79" s="29"/>
      <c r="I79" s="30"/>
    </row>
    <row r="80" spans="1:9" x14ac:dyDescent="0.2">
      <c r="A80" s="36"/>
      <c r="B80" s="27"/>
      <c r="C80" s="27"/>
      <c r="D80" s="30"/>
      <c r="E80" s="32"/>
      <c r="F80" s="27"/>
      <c r="G80" s="27"/>
      <c r="H80" s="27"/>
      <c r="I80" s="32"/>
    </row>
    <row r="81" spans="1:9" x14ac:dyDescent="0.2">
      <c r="A81" s="36"/>
      <c r="B81" s="27"/>
      <c r="C81" s="27"/>
      <c r="D81" s="30"/>
      <c r="E81" s="32"/>
      <c r="F81" s="27"/>
      <c r="G81" s="27"/>
      <c r="H81" s="27"/>
      <c r="I81" s="32"/>
    </row>
    <row r="82" spans="1:9" x14ac:dyDescent="0.2">
      <c r="A82" s="36"/>
      <c r="B82" s="27"/>
      <c r="C82" s="27"/>
      <c r="D82" s="30"/>
      <c r="E82" s="32"/>
      <c r="F82" s="27"/>
      <c r="G82" s="27"/>
      <c r="H82" s="27"/>
      <c r="I82" s="32"/>
    </row>
    <row r="83" spans="1:9" x14ac:dyDescent="0.2">
      <c r="A83" s="36"/>
      <c r="B83" s="27"/>
      <c r="C83" s="27"/>
      <c r="D83" s="30"/>
      <c r="E83" s="32"/>
      <c r="F83" s="27"/>
      <c r="G83" s="27"/>
      <c r="H83" s="27"/>
      <c r="I83" s="32"/>
    </row>
    <row r="84" spans="1:9" x14ac:dyDescent="0.2">
      <c r="A84" s="35"/>
      <c r="B84" s="29"/>
      <c r="C84" s="29"/>
      <c r="D84" s="30"/>
      <c r="E84" s="30"/>
      <c r="F84" s="29"/>
      <c r="G84" s="29"/>
      <c r="H84" s="29"/>
      <c r="I84" s="30"/>
    </row>
    <row r="85" spans="1:9" x14ac:dyDescent="0.2">
      <c r="A85" s="36"/>
      <c r="B85" s="27"/>
      <c r="C85" s="27"/>
      <c r="D85" s="30"/>
      <c r="E85" s="32"/>
      <c r="F85" s="27"/>
      <c r="G85" s="27"/>
      <c r="H85" s="27"/>
      <c r="I85" s="32"/>
    </row>
    <row r="86" spans="1:9" x14ac:dyDescent="0.2">
      <c r="A86" s="36"/>
      <c r="B86" s="27"/>
      <c r="C86" s="27"/>
      <c r="D86" s="30"/>
      <c r="E86" s="32"/>
      <c r="F86" s="27"/>
      <c r="G86" s="27"/>
      <c r="H86" s="27"/>
      <c r="I86" s="32"/>
    </row>
    <row r="87" spans="1:9" x14ac:dyDescent="0.2">
      <c r="A87" s="36"/>
      <c r="B87" s="27"/>
      <c r="C87" s="27"/>
      <c r="D87" s="30"/>
      <c r="E87" s="32"/>
      <c r="F87" s="27"/>
      <c r="G87" s="27"/>
      <c r="H87" s="27"/>
      <c r="I87" s="32"/>
    </row>
    <row r="88" spans="1:9" x14ac:dyDescent="0.2">
      <c r="A88" s="36"/>
      <c r="B88" s="27"/>
      <c r="C88" s="27"/>
      <c r="D88" s="30"/>
      <c r="E88" s="32"/>
      <c r="F88" s="27"/>
      <c r="G88" s="27"/>
      <c r="H88" s="27"/>
      <c r="I88" s="32"/>
    </row>
    <row r="89" spans="1:9" x14ac:dyDescent="0.2">
      <c r="A89" s="36"/>
      <c r="B89" s="27"/>
      <c r="C89" s="27"/>
      <c r="D89" s="30"/>
      <c r="E89" s="32"/>
      <c r="F89" s="27"/>
      <c r="G89" s="27"/>
      <c r="H89" s="27"/>
      <c r="I89" s="32"/>
    </row>
    <row r="90" spans="1:9" x14ac:dyDescent="0.2">
      <c r="A90" s="36"/>
      <c r="B90" s="27"/>
      <c r="C90" s="27"/>
      <c r="D90" s="30"/>
      <c r="E90" s="32"/>
      <c r="F90" s="27"/>
      <c r="G90" s="27"/>
      <c r="H90" s="27"/>
      <c r="I90" s="32"/>
    </row>
    <row r="91" spans="1:9" x14ac:dyDescent="0.2">
      <c r="A91" s="36"/>
      <c r="B91" s="27"/>
      <c r="C91" s="27"/>
      <c r="D91" s="30"/>
      <c r="E91" s="32"/>
      <c r="F91" s="27"/>
      <c r="G91" s="27"/>
      <c r="H91" s="27"/>
      <c r="I91" s="32"/>
    </row>
    <row r="92" spans="1:9" x14ac:dyDescent="0.2">
      <c r="A92" s="36"/>
      <c r="B92" s="27"/>
      <c r="C92" s="27"/>
      <c r="D92" s="30"/>
      <c r="E92" s="32"/>
      <c r="F92" s="27"/>
      <c r="G92" s="27"/>
      <c r="H92" s="27"/>
      <c r="I92" s="32"/>
    </row>
    <row r="93" spans="1:9" x14ac:dyDescent="0.2">
      <c r="A93" s="36"/>
      <c r="B93" s="27"/>
      <c r="C93" s="27"/>
      <c r="D93" s="30"/>
      <c r="E93" s="32"/>
      <c r="F93" s="27"/>
      <c r="G93" s="27"/>
      <c r="H93" s="27"/>
      <c r="I93" s="32"/>
    </row>
    <row r="94" spans="1:9" x14ac:dyDescent="0.2">
      <c r="A94" s="28"/>
      <c r="B94" s="29"/>
      <c r="C94" s="29"/>
      <c r="D94" s="30"/>
      <c r="E94" s="30"/>
      <c r="F94" s="29"/>
      <c r="G94" s="29"/>
      <c r="H94" s="29"/>
      <c r="I94" s="30"/>
    </row>
    <row r="95" spans="1:9" x14ac:dyDescent="0.2">
      <c r="A95" s="38"/>
      <c r="B95" s="27"/>
      <c r="C95" s="27"/>
      <c r="D95" s="30"/>
      <c r="E95" s="32"/>
      <c r="F95" s="27"/>
      <c r="G95" s="27"/>
      <c r="H95" s="27"/>
      <c r="I95" s="32"/>
    </row>
    <row r="96" spans="1:9" x14ac:dyDescent="0.2">
      <c r="A96" s="38"/>
      <c r="B96" s="27"/>
      <c r="C96" s="27"/>
      <c r="D96" s="30"/>
      <c r="E96" s="32"/>
      <c r="F96" s="27"/>
      <c r="G96" s="27"/>
      <c r="H96" s="27"/>
      <c r="I96" s="32"/>
    </row>
    <row r="97" spans="1:9" x14ac:dyDescent="0.2">
      <c r="A97" s="28"/>
      <c r="B97" s="29"/>
      <c r="C97" s="29"/>
      <c r="D97" s="30"/>
      <c r="E97" s="30"/>
      <c r="F97" s="29"/>
      <c r="G97" s="29"/>
      <c r="H97" s="29"/>
      <c r="I97" s="30"/>
    </row>
    <row r="98" spans="1:9" x14ac:dyDescent="0.2">
      <c r="A98" s="38"/>
      <c r="B98" s="27"/>
      <c r="C98" s="27"/>
      <c r="D98" s="30"/>
      <c r="E98" s="32"/>
      <c r="F98" s="27"/>
      <c r="G98" s="27"/>
      <c r="H98" s="27"/>
      <c r="I98" s="32"/>
    </row>
    <row r="99" spans="1:9" x14ac:dyDescent="0.2">
      <c r="A99" s="38"/>
      <c r="B99" s="27"/>
      <c r="C99" s="27"/>
      <c r="D99" s="30"/>
      <c r="E99" s="32"/>
      <c r="F99" s="27"/>
      <c r="G99" s="27"/>
      <c r="H99" s="27"/>
      <c r="I99" s="32"/>
    </row>
    <row r="100" spans="1:9" x14ac:dyDescent="0.2">
      <c r="A100" s="28"/>
      <c r="B100" s="29"/>
      <c r="C100" s="29"/>
      <c r="D100" s="30"/>
      <c r="E100" s="30"/>
      <c r="F100" s="29"/>
      <c r="G100" s="29"/>
      <c r="H100" s="29"/>
      <c r="I100" s="32"/>
    </row>
    <row r="101" spans="1:9" x14ac:dyDescent="0.2">
      <c r="A101" s="28"/>
      <c r="B101" s="29"/>
      <c r="C101" s="29"/>
      <c r="D101" s="30"/>
      <c r="E101" s="29"/>
      <c r="F101" s="29"/>
      <c r="G101" s="29"/>
      <c r="H101" s="29"/>
      <c r="I101" s="30"/>
    </row>
    <row r="104" spans="1:9" ht="15.75" x14ac:dyDescent="0.25">
      <c r="A104" s="14" t="s">
        <v>72</v>
      </c>
      <c r="B104" s="65" t="s">
        <v>73</v>
      </c>
      <c r="C104" s="65"/>
      <c r="D104" s="15"/>
      <c r="E104" s="66" t="s">
        <v>99</v>
      </c>
      <c r="F104" s="66"/>
      <c r="G104" s="15"/>
      <c r="H104" s="15"/>
      <c r="I104" s="15"/>
    </row>
    <row r="105" spans="1:9" ht="15.75" x14ac:dyDescent="0.2">
      <c r="A105" s="15"/>
      <c r="B105" s="67" t="s">
        <v>74</v>
      </c>
      <c r="C105" s="67"/>
      <c r="D105" s="15"/>
      <c r="E105" s="68" t="s">
        <v>75</v>
      </c>
      <c r="F105" s="68"/>
      <c r="G105" s="15"/>
      <c r="H105" s="15"/>
      <c r="I105" s="15"/>
    </row>
    <row r="106" spans="1:9" ht="15.75" x14ac:dyDescent="0.2">
      <c r="A106" s="15"/>
      <c r="B106" s="15"/>
      <c r="C106" s="15"/>
      <c r="D106" s="15" t="s">
        <v>76</v>
      </c>
      <c r="E106" s="15"/>
      <c r="F106" s="15"/>
      <c r="G106" s="15"/>
      <c r="H106" s="15"/>
      <c r="I106" s="15"/>
    </row>
    <row r="107" spans="1:9" ht="15.75" x14ac:dyDescent="0.2">
      <c r="A107" s="15" t="s">
        <v>77</v>
      </c>
      <c r="B107" s="65"/>
      <c r="C107" s="65"/>
      <c r="D107" s="15"/>
      <c r="E107" s="66" t="s">
        <v>100</v>
      </c>
      <c r="F107" s="66"/>
      <c r="G107" s="15"/>
      <c r="H107" s="15"/>
      <c r="I107" s="15"/>
    </row>
    <row r="108" spans="1:9" ht="15.75" x14ac:dyDescent="0.2">
      <c r="A108" s="15"/>
      <c r="B108" s="67" t="s">
        <v>74</v>
      </c>
      <c r="C108" s="67"/>
      <c r="D108" s="15"/>
      <c r="E108" s="68" t="s">
        <v>75</v>
      </c>
      <c r="F108" s="68"/>
      <c r="G108" s="15"/>
      <c r="H108" s="15"/>
      <c r="I108" s="15"/>
    </row>
    <row r="109" spans="1:9" ht="15.75" x14ac:dyDescent="0.2">
      <c r="A109" s="15" t="s">
        <v>78</v>
      </c>
      <c r="B109" s="65"/>
      <c r="C109" s="65"/>
      <c r="D109" s="15"/>
      <c r="E109" s="66" t="s">
        <v>100</v>
      </c>
      <c r="F109" s="66"/>
      <c r="G109" s="15"/>
      <c r="H109" s="15"/>
      <c r="I109" s="15"/>
    </row>
    <row r="110" spans="1:9" ht="15.75" x14ac:dyDescent="0.2">
      <c r="A110" s="15"/>
      <c r="B110" s="67" t="s">
        <v>74</v>
      </c>
      <c r="C110" s="67"/>
      <c r="D110" s="15"/>
      <c r="E110" s="68" t="s">
        <v>75</v>
      </c>
      <c r="F110" s="68"/>
      <c r="G110" s="15"/>
      <c r="H110" s="15"/>
      <c r="I110" s="15"/>
    </row>
    <row r="111" spans="1:9" ht="15.75" x14ac:dyDescent="0.2">
      <c r="A111" s="15" t="s">
        <v>79</v>
      </c>
      <c r="B111" s="16"/>
      <c r="C111" s="16"/>
      <c r="D111" s="15"/>
      <c r="E111" s="15"/>
      <c r="F111" s="15"/>
      <c r="G111" s="15"/>
      <c r="H111" s="15"/>
      <c r="I111" s="15"/>
    </row>
  </sheetData>
  <sheetProtection formatCells="0" formatColumns="0" formatRows="0" insertColumns="0" insertRows="0" insertHyperlinks="0" deleteColumns="0" deleteRows="0" sort="0" autoFilter="0" pivotTables="0"/>
  <autoFilter ref="A6:I6"/>
  <mergeCells count="57">
    <mergeCell ref="A2:I2"/>
    <mergeCell ref="J2:R2"/>
    <mergeCell ref="A3:A5"/>
    <mergeCell ref="B3:B5"/>
    <mergeCell ref="C3:C5"/>
    <mergeCell ref="D3:I3"/>
    <mergeCell ref="J3:J5"/>
    <mergeCell ref="K3:K5"/>
    <mergeCell ref="L3:L5"/>
    <mergeCell ref="M3:R3"/>
    <mergeCell ref="D4:D5"/>
    <mergeCell ref="E4:I4"/>
    <mergeCell ref="M4:M5"/>
    <mergeCell ref="N4:R4"/>
    <mergeCell ref="B48:C48"/>
    <mergeCell ref="E48:F48"/>
    <mergeCell ref="K48:L48"/>
    <mergeCell ref="N48:O48"/>
    <mergeCell ref="B49:C49"/>
    <mergeCell ref="E49:F49"/>
    <mergeCell ref="K49:L49"/>
    <mergeCell ref="N49:O49"/>
    <mergeCell ref="B51:C51"/>
    <mergeCell ref="E51:F51"/>
    <mergeCell ref="K51:L51"/>
    <mergeCell ref="N51:O51"/>
    <mergeCell ref="B52:C52"/>
    <mergeCell ref="E52:F52"/>
    <mergeCell ref="K52:L52"/>
    <mergeCell ref="N52:O52"/>
    <mergeCell ref="B53:C53"/>
    <mergeCell ref="E53:F53"/>
    <mergeCell ref="K53:L53"/>
    <mergeCell ref="N53:O53"/>
    <mergeCell ref="N54:O54"/>
    <mergeCell ref="A58:I58"/>
    <mergeCell ref="A59:A61"/>
    <mergeCell ref="B59:B61"/>
    <mergeCell ref="C59:C61"/>
    <mergeCell ref="D59:I59"/>
    <mergeCell ref="D60:D61"/>
    <mergeCell ref="B107:C107"/>
    <mergeCell ref="E107:F107"/>
    <mergeCell ref="B54:C54"/>
    <mergeCell ref="E54:F54"/>
    <mergeCell ref="K54:L54"/>
    <mergeCell ref="E60:I60"/>
    <mergeCell ref="B104:C104"/>
    <mergeCell ref="E104:F104"/>
    <mergeCell ref="B105:C105"/>
    <mergeCell ref="E105:F105"/>
    <mergeCell ref="B108:C108"/>
    <mergeCell ref="E108:F108"/>
    <mergeCell ref="B109:C109"/>
    <mergeCell ref="E109:F109"/>
    <mergeCell ref="B110:C110"/>
    <mergeCell ref="E110:F110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  <rowBreaks count="2" manualBreakCount="2">
    <brk id="18" max="8" man="1"/>
    <brk id="2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2016-12-26T09:48:49Z</cp:lastPrinted>
  <dcterms:created xsi:type="dcterms:W3CDTF">2016-12-22T12:21:37Z</dcterms:created>
  <dcterms:modified xsi:type="dcterms:W3CDTF">2016-12-26T09:48:51Z</dcterms:modified>
</cp:coreProperties>
</file>