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3080" activeTab="1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refMode="R1C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5" i="4"/>
  <c r="D24" i="4"/>
  <c r="I23" i="4"/>
  <c r="E23" i="4"/>
  <c r="D23" i="4" s="1"/>
  <c r="D22" i="4"/>
  <c r="I21" i="4"/>
  <c r="H21" i="4"/>
  <c r="G21" i="4"/>
  <c r="F21" i="4"/>
  <c r="E21" i="4"/>
  <c r="D21" i="4"/>
  <c r="D20" i="4"/>
  <c r="D19" i="4"/>
  <c r="D18" i="4"/>
  <c r="I17" i="4"/>
  <c r="D17" i="4" s="1"/>
  <c r="E17" i="4"/>
  <c r="E16" i="4"/>
  <c r="E14" i="4"/>
  <c r="D13" i="4"/>
  <c r="D12" i="4"/>
  <c r="D11" i="4"/>
  <c r="D10" i="4"/>
  <c r="D9" i="4"/>
  <c r="D8" i="4"/>
  <c r="I7" i="4"/>
  <c r="I14" i="4" s="1"/>
  <c r="D14" i="4" s="1"/>
  <c r="E7" i="4"/>
  <c r="D7" i="4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5" i="3"/>
  <c r="D24" i="3"/>
  <c r="I23" i="3"/>
  <c r="E23" i="3"/>
  <c r="D23" i="3" s="1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E16" i="3" s="1"/>
  <c r="D17" i="3"/>
  <c r="E14" i="3"/>
  <c r="D13" i="3"/>
  <c r="D12" i="3"/>
  <c r="D11" i="3"/>
  <c r="D10" i="3"/>
  <c r="D9" i="3"/>
  <c r="D8" i="3"/>
  <c r="I7" i="3"/>
  <c r="E7" i="3"/>
  <c r="E15" i="4" l="1"/>
  <c r="I16" i="4"/>
  <c r="I15" i="4" s="1"/>
  <c r="D7" i="3"/>
  <c r="E15" i="3"/>
  <c r="D15" i="3" s="1"/>
  <c r="D16" i="3"/>
  <c r="I14" i="3"/>
  <c r="D14" i="3" s="1"/>
  <c r="D9" i="1"/>
  <c r="I17" i="1"/>
  <c r="E17" i="1"/>
  <c r="D15" i="4" l="1"/>
  <c r="D16" i="4"/>
  <c r="E14" i="1"/>
  <c r="E7" i="1"/>
  <c r="I7" i="1"/>
  <c r="D7" i="1" l="1"/>
  <c r="D44" i="1"/>
  <c r="D43" i="1"/>
  <c r="D42" i="1"/>
  <c r="I41" i="1"/>
  <c r="D41" i="1" s="1"/>
  <c r="E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5" i="1"/>
  <c r="D24" i="1"/>
  <c r="I23" i="1"/>
  <c r="D23" i="1" s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I15" i="1" l="1"/>
  <c r="D28" i="1"/>
  <c r="E15" i="1"/>
  <c r="D16" i="1"/>
  <c r="D15" i="1" l="1"/>
</calcChain>
</file>

<file path=xl/sharedStrings.xml><?xml version="1.0" encoding="utf-8"?>
<sst xmlns="http://schemas.openxmlformats.org/spreadsheetml/2006/main" count="738" uniqueCount="105">
  <si>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</si>
  <si>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</si>
  <si>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</si>
  <si>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</si>
  <si>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</si>
  <si>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</si>
  <si>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</si>
  <si>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</si>
  <si>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</si>
  <si>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</si>
  <si>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</si>
  <si>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</si>
  <si>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</si>
  <si>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</si>
  <si>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</si>
  <si>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</si>
  <si>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</si>
  <si>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</si>
  <si>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</si>
  <si>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</si>
  <si>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</si>
  <si>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</si>
  <si>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</si>
  <si>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</si>
  <si>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</si>
  <si>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</si>
  <si>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</si>
  <si>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</si>
  <si>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</si>
  <si>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</si>
  <si>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</si>
  <si>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</si>
  <si>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</si>
  <si>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</si>
  <si>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</si>
  <si>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</si>
  <si>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</si>
  <si>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</si>
  <si>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</si>
  <si>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</si>
  <si>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</si>
  <si>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</si>
  <si>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</si>
  <si>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</si>
  <si>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</si>
  <si>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</si>
  <si>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</si>
  <si>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</si>
  <si>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</si>
  <si>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</si>
  <si>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</si>
  <si>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</si>
  <si>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</si>
  <si>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</si>
  <si>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</si>
  <si>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</si>
  <si>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</si>
  <si>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</si>
  <si>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</si>
  <si>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</si>
  <si>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</si>
  <si>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</si>
  <si>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</si>
  <si>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</si>
  <si>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</si>
  <si>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</si>
  <si>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</si>
  <si>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</si>
  <si>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</si>
  <si>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</si>
  <si>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</si>
  <si>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</si>
  <si>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</si>
  <si>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</si>
  <si>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</si>
  <si>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</si>
  <si>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</si>
  <si>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</si>
  <si>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</si>
  <si>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</si>
  <si>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</si>
  <si>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</si>
  <si>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</si>
  <si>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</si>
  <si>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</si>
  <si>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</si>
  <si>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</si>
  <si>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</si>
  <si>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</si>
  <si>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</si>
  <si>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</si>
  <si>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</si>
  <si>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</si>
  <si>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</si>
  <si>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</si>
  <si>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</si>
  <si>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</si>
  <si>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</si>
  <si>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00391</t>
  </si>
  <si>
    <t>государственного бюджетного учреждения Брянской области "Брянская областная ветеринарная станция по борьбе с болезнями животных"</t>
  </si>
  <si>
    <t>государственное бюджетное учреждение Брянской области  "Брянская областная ветеринорная  станция  по борьбе с болезнями животных"</t>
  </si>
  <si>
    <t>241007, г.Брянск, ул. Вали Сафроновой, д.89</t>
  </si>
  <si>
    <t>Показатели по поступлениям и выплатам ГБУ Брянской области "Облветстанция"
на ______________________ на 2017 год</t>
  </si>
  <si>
    <t>Показатели по поступлениям и выплатам ГБУ Брянской области "Облветстанция"
на ______________________ на 2018 год</t>
  </si>
  <si>
    <t>Показатели по поступлениям и выплатам ГБУ Брянской области "Облветстанция"
на 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</si>
</sst>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9" sqref="B19:D19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99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100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1" t="s">
        <v>98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29" t="s">
        <v>101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3234014928</v>
      </c>
      <c r="C19" s="33"/>
      <c r="D19" s="33"/>
      <c r="E19" s="28" t="s">
        <v>90</v>
      </c>
      <c r="F19" s="28"/>
      <c r="G19" s="22">
        <v>325701001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D15" sqref="D1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102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14764154.65</v>
      </c>
      <c r="E7" s="9">
        <f>E9</f>
        <v>6427666.6500000004</v>
      </c>
      <c r="F7" s="8" t="s">
        <v>24</v>
      </c>
      <c r="G7" s="8" t="s">
        <v>24</v>
      </c>
      <c r="H7" s="8" t="s">
        <v>24</v>
      </c>
      <c r="I7" s="9">
        <f>I8+I9+I10+I11+I12</f>
        <v>8336488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14764154.65</v>
      </c>
      <c r="E9" s="42">
        <v>6427666.6500000004</v>
      </c>
      <c r="F9" s="6" t="s">
        <v>24</v>
      </c>
      <c r="G9" s="6" t="s">
        <v>24</v>
      </c>
      <c r="H9" s="6" t="s">
        <v>24</v>
      </c>
      <c r="I9" s="12">
        <v>8336488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/>
      <c r="F10" s="6" t="s">
        <v>24</v>
      </c>
      <c r="G10" s="6" t="s">
        <v>24</v>
      </c>
      <c r="H10" s="6" t="s">
        <v>24</v>
      </c>
      <c r="I10" s="12"/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600000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600000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14164154.65</v>
      </c>
      <c r="E14" s="9">
        <f>E9</f>
        <v>6427666.6500000004</v>
      </c>
      <c r="F14" s="8" t="s">
        <v>24</v>
      </c>
      <c r="G14" s="8" t="s">
        <v>24</v>
      </c>
      <c r="H14" s="8" t="s">
        <v>24</v>
      </c>
      <c r="I14" s="9">
        <f>I7-I13+I44</f>
        <v>7736488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14164154.65</v>
      </c>
      <c r="E15" s="9">
        <f>E16+E21++E23+E28</f>
        <v>6427666.6500000004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7736488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9903254.6500000004</v>
      </c>
      <c r="E16" s="9">
        <f>E17+E20</f>
        <v>5927666.6500000004</v>
      </c>
      <c r="F16" s="8" t="s">
        <v>24</v>
      </c>
      <c r="G16" s="8" t="s">
        <v>24</v>
      </c>
      <c r="H16" s="8" t="s">
        <v>24</v>
      </c>
      <c r="I16" s="9">
        <f t="shared" ref="I16" si="3">I17+I20</f>
        <v>3975588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9882584.6500000004</v>
      </c>
      <c r="E17" s="12">
        <f>E18+E19</f>
        <v>5927666.6500000004</v>
      </c>
      <c r="F17" s="6" t="s">
        <v>24</v>
      </c>
      <c r="G17" s="6" t="s">
        <v>24</v>
      </c>
      <c r="H17" s="6" t="s">
        <v>24</v>
      </c>
      <c r="I17" s="12">
        <f>I18+I19</f>
        <v>3954918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7601988.5800000001</v>
      </c>
      <c r="E18" s="12">
        <v>4559743.58</v>
      </c>
      <c r="F18" s="6" t="s">
        <v>24</v>
      </c>
      <c r="G18" s="6" t="s">
        <v>24</v>
      </c>
      <c r="H18" s="6" t="s">
        <v>24</v>
      </c>
      <c r="I18" s="12">
        <v>3042245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2280596.0700000003</v>
      </c>
      <c r="E19" s="12">
        <v>1367923.07</v>
      </c>
      <c r="F19" s="6" t="s">
        <v>24</v>
      </c>
      <c r="G19" s="6" t="s">
        <v>24</v>
      </c>
      <c r="H19" s="6" t="s">
        <v>24</v>
      </c>
      <c r="I19" s="12">
        <v>912673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20670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20670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15900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490000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490000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280000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280000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70000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70000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v>70000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70000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70000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70000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3755000</v>
      </c>
      <c r="E28" s="9">
        <f>E29+E30+E31+E32+E33+E34+E35+E36+E37</f>
        <v>500000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3255000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170000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170000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30000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30000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255000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255000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/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600000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600000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450000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450000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50000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700000</v>
      </c>
      <c r="E36" s="12">
        <v>500000</v>
      </c>
      <c r="F36" s="6" t="s">
        <v>24</v>
      </c>
      <c r="G36" s="6" t="s">
        <v>24</v>
      </c>
      <c r="H36" s="6" t="s">
        <v>24</v>
      </c>
      <c r="I36" s="12">
        <v>200000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1500000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1500000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I11" sqref="I11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103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14264154.65</v>
      </c>
      <c r="E7" s="9">
        <f>E9</f>
        <v>5927666.6500000004</v>
      </c>
      <c r="F7" s="27" t="s">
        <v>24</v>
      </c>
      <c r="G7" s="27" t="s">
        <v>24</v>
      </c>
      <c r="H7" s="27" t="s">
        <v>24</v>
      </c>
      <c r="I7" s="9">
        <f>I8+I9+I10+I11+I12</f>
        <v>8336488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14264154.65</v>
      </c>
      <c r="E9" s="42">
        <v>5927666.6500000004</v>
      </c>
      <c r="F9" s="26" t="s">
        <v>24</v>
      </c>
      <c r="G9" s="26" t="s">
        <v>24</v>
      </c>
      <c r="H9" s="26" t="s">
        <v>24</v>
      </c>
      <c r="I9" s="12">
        <v>8336488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>
        <v>0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600000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600000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13664154.65</v>
      </c>
      <c r="E14" s="9">
        <f>E9</f>
        <v>5927666.6500000004</v>
      </c>
      <c r="F14" s="27" t="s">
        <v>24</v>
      </c>
      <c r="G14" s="27" t="s">
        <v>24</v>
      </c>
      <c r="H14" s="27" t="s">
        <v>24</v>
      </c>
      <c r="I14" s="9">
        <f>I7-I13+I44</f>
        <v>7736488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13664154.65</v>
      </c>
      <c r="E15" s="9">
        <f>E16+E21++E23+E28</f>
        <v>5927666.6500000004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7736488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9903254.6500000004</v>
      </c>
      <c r="E16" s="9">
        <f>E17+E20</f>
        <v>5927666.6500000004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3975588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9882584.6500000004</v>
      </c>
      <c r="E17" s="12">
        <f>E18+E19</f>
        <v>5927666.6500000004</v>
      </c>
      <c r="F17" s="26" t="s">
        <v>24</v>
      </c>
      <c r="G17" s="26" t="s">
        <v>24</v>
      </c>
      <c r="H17" s="26" t="s">
        <v>24</v>
      </c>
      <c r="I17" s="12">
        <f>I18+I19</f>
        <v>3954918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7601988.5800000001</v>
      </c>
      <c r="E18" s="12">
        <v>4559743.58</v>
      </c>
      <c r="F18" s="26" t="s">
        <v>24</v>
      </c>
      <c r="G18" s="26" t="s">
        <v>24</v>
      </c>
      <c r="H18" s="26" t="s">
        <v>24</v>
      </c>
      <c r="I18" s="12">
        <v>3042245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2280596.0700000003</v>
      </c>
      <c r="E19" s="12">
        <v>1367923.07</v>
      </c>
      <c r="F19" s="26" t="s">
        <v>24</v>
      </c>
      <c r="G19" s="26" t="s">
        <v>24</v>
      </c>
      <c r="H19" s="26" t="s">
        <v>24</v>
      </c>
      <c r="I19" s="12">
        <v>912673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20670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20670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15900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490000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490000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280000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280000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70000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70000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v>70000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70000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70000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70000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3255000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3255000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170000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170000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30000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30000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255000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255000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/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600000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600000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450000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450000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50000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50000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200000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200000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1500000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1500000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14264154.65</v>
      </c>
      <c r="E7" s="9">
        <f>E9</f>
        <v>5927666.6500000004</v>
      </c>
      <c r="F7" s="27" t="s">
        <v>24</v>
      </c>
      <c r="G7" s="27" t="s">
        <v>24</v>
      </c>
      <c r="H7" s="27" t="s">
        <v>24</v>
      </c>
      <c r="I7" s="9">
        <f>I8+I9+I10+I11+I12</f>
        <v>8336488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14264154.65</v>
      </c>
      <c r="E9" s="42">
        <v>5927666.6500000004</v>
      </c>
      <c r="F9" s="26" t="s">
        <v>24</v>
      </c>
      <c r="G9" s="26" t="s">
        <v>24</v>
      </c>
      <c r="H9" s="26" t="s">
        <v>24</v>
      </c>
      <c r="I9" s="12">
        <v>8336488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>
        <v>0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600000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600000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13664154.65</v>
      </c>
      <c r="E14" s="9">
        <f>E9</f>
        <v>5927666.6500000004</v>
      </c>
      <c r="F14" s="27" t="s">
        <v>24</v>
      </c>
      <c r="G14" s="27" t="s">
        <v>24</v>
      </c>
      <c r="H14" s="27" t="s">
        <v>24</v>
      </c>
      <c r="I14" s="9">
        <f>I7-I13+I44</f>
        <v>7736488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13664154.65</v>
      </c>
      <c r="E15" s="9">
        <f>E16+E21++E23+E28</f>
        <v>5927666.6500000004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7736488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9903254.6500000004</v>
      </c>
      <c r="E16" s="9">
        <f>E17+E20</f>
        <v>5927666.6500000004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3975588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9882584.6500000004</v>
      </c>
      <c r="E17" s="12">
        <f>E18+E19</f>
        <v>5927666.6500000004</v>
      </c>
      <c r="F17" s="26" t="s">
        <v>24</v>
      </c>
      <c r="G17" s="26" t="s">
        <v>24</v>
      </c>
      <c r="H17" s="26" t="s">
        <v>24</v>
      </c>
      <c r="I17" s="12">
        <f>I18+I19</f>
        <v>3954918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7601988.5800000001</v>
      </c>
      <c r="E18" s="12">
        <v>4559743.58</v>
      </c>
      <c r="F18" s="26" t="s">
        <v>24</v>
      </c>
      <c r="G18" s="26" t="s">
        <v>24</v>
      </c>
      <c r="H18" s="26" t="s">
        <v>24</v>
      </c>
      <c r="I18" s="12">
        <v>3042245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2280596.0700000003</v>
      </c>
      <c r="E19" s="12">
        <v>1367923.07</v>
      </c>
      <c r="F19" s="26" t="s">
        <v>24</v>
      </c>
      <c r="G19" s="26" t="s">
        <v>24</v>
      </c>
      <c r="H19" s="26" t="s">
        <v>24</v>
      </c>
      <c r="I19" s="12">
        <v>912673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20670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20670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15900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490000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490000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280000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280000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70000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70000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v>70000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70000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70000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70000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3255000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3255000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170000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170000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30000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30000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255000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255000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/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600000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600000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450000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450000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50000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50000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200000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200000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1500000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1500000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/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/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/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2016-12-27T07:57:39Z</cp:lastPrinted>
  <dcterms:created xsi:type="dcterms:W3CDTF">2016-12-22T12:21:37Z</dcterms:created>
  <dcterms:modified xsi:type="dcterms:W3CDTF">2016-12-27T07:57:48Z</dcterms:modified>
</cp:coreProperties>
</file>