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32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D41" i="4" s="1"/>
  <c r="E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D23" i="4" s="1"/>
  <c r="E23" i="4"/>
  <c r="D22" i="4"/>
  <c r="I21" i="4"/>
  <c r="H21" i="4"/>
  <c r="G21" i="4"/>
  <c r="F21" i="4"/>
  <c r="E21" i="4"/>
  <c r="D21" i="4" s="1"/>
  <c r="D20" i="4"/>
  <c r="D19" i="4"/>
  <c r="D18" i="4"/>
  <c r="I17" i="4"/>
  <c r="E17" i="4"/>
  <c r="E16" i="4" s="1"/>
  <c r="D17" i="4"/>
  <c r="I16" i="4"/>
  <c r="I15" i="4" s="1"/>
  <c r="E14" i="4"/>
  <c r="D13" i="4"/>
  <c r="D12" i="4"/>
  <c r="D11" i="4"/>
  <c r="D10" i="4"/>
  <c r="D9" i="4"/>
  <c r="D8" i="4"/>
  <c r="I7" i="4"/>
  <c r="I14" i="4" s="1"/>
  <c r="D14" i="4" s="1"/>
  <c r="E7" i="4"/>
  <c r="D7" i="4" s="1"/>
  <c r="D44" i="3"/>
  <c r="D43" i="3"/>
  <c r="D42" i="3"/>
  <c r="I41" i="3"/>
  <c r="E41" i="3"/>
  <c r="D41" i="3" s="1"/>
  <c r="D40" i="3"/>
  <c r="D39" i="3"/>
  <c r="I38" i="3"/>
  <c r="D38" i="3" s="1"/>
  <c r="E38" i="3"/>
  <c r="D37" i="3"/>
  <c r="D36" i="3"/>
  <c r="D35" i="3"/>
  <c r="D34" i="3"/>
  <c r="D33" i="3"/>
  <c r="D32" i="3"/>
  <c r="D31" i="3"/>
  <c r="D30" i="3"/>
  <c r="D29" i="3"/>
  <c r="I28" i="3"/>
  <c r="D28" i="3" s="1"/>
  <c r="E28" i="3"/>
  <c r="D27" i="3"/>
  <c r="D26" i="3"/>
  <c r="D25" i="3"/>
  <c r="D24" i="3"/>
  <c r="I23" i="3"/>
  <c r="E23" i="3"/>
  <c r="D23" i="3" s="1"/>
  <c r="D22" i="3"/>
  <c r="I21" i="3"/>
  <c r="H21" i="3"/>
  <c r="G21" i="3"/>
  <c r="F21" i="3"/>
  <c r="E21" i="3"/>
  <c r="D21" i="3"/>
  <c r="D20" i="3"/>
  <c r="D19" i="3"/>
  <c r="D18" i="3"/>
  <c r="I17" i="3"/>
  <c r="D17" i="3" s="1"/>
  <c r="E17" i="3"/>
  <c r="E16" i="3"/>
  <c r="E14" i="3"/>
  <c r="D13" i="3"/>
  <c r="D12" i="3"/>
  <c r="D11" i="3"/>
  <c r="D10" i="3"/>
  <c r="D9" i="3"/>
  <c r="D8" i="3"/>
  <c r="I7" i="3"/>
  <c r="I14" i="3" s="1"/>
  <c r="D14" i="3" s="1"/>
  <c r="E7" i="3"/>
  <c r="D7" i="3"/>
  <c r="D16" i="4" l="1"/>
  <c r="E15" i="4"/>
  <c r="D15" i="4" s="1"/>
  <c r="I16" i="3"/>
  <c r="I15" i="3" s="1"/>
  <c r="E15" i="3"/>
  <c r="D9" i="1"/>
  <c r="I17" i="1"/>
  <c r="E17" i="1"/>
  <c r="D16" i="3" l="1"/>
  <c r="D15" i="3"/>
  <c r="E14" i="1"/>
  <c r="E7" i="1"/>
  <c r="I7" i="1"/>
  <c r="D7" i="1" l="1"/>
  <c r="D44" i="1"/>
  <c r="D43" i="1"/>
  <c r="D42" i="1"/>
  <c r="I41" i="1"/>
  <c r="E41" i="1"/>
  <c r="D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2" i="1"/>
  <c r="I21" i="1"/>
  <c r="H21" i="1"/>
  <c r="G21" i="1"/>
  <c r="F21" i="1"/>
  <c r="E21" i="1"/>
  <c r="D21" i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D23" i="1" l="1"/>
  <c r="D28" i="1"/>
  <c r="I15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<sst xmlns="http://schemas.openxmlformats.org/spreadsheetml/2006/main" count="750" uniqueCount="107">
  <si>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</si>
  <si>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</si>
  <si>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</si>
  <si>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</si>
  <si>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</si>
  <si>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</si>
  <si>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</si>
  <si>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</si>
  <si>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</si>
  <si>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</si>
  <si>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</si>
  <si>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</si>
  <si>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</si>
  <si>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</si>
  <si>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</si>
  <si>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</si>
  <si>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</si>
  <si>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</si>
  <si>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</si>
  <si>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</si>
  <si>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</si>
  <si>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</si>
  <si>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</si>
  <si>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</si>
  <si>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</si>
  <si>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</si>
  <si>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</si>
  <si>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</si>
  <si>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</si>
  <si>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</si>
  <si>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</si>
  <si>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</si>
  <si>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</si>
  <si>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</si>
  <si>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</si>
  <si>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</si>
  <si>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</si>
  <si>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</si>
  <si>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</si>
  <si>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</si>
  <si>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</si>
  <si>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</si>
  <si>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</si>
  <si>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</si>
  <si>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</si>
  <si>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</si>
  <si>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</si>
  <si>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</si>
  <si>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</si>
  <si>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</si>
  <si>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</si>
  <si>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</si>
  <si>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</si>
  <si>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</si>
  <si>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</si>
  <si>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</si>
  <si>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</si>
  <si>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</si>
  <si>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</si>
  <si>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</si>
  <si>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</si>
  <si>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</si>
  <si>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</si>
  <si>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</si>
  <si>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</si>
  <si>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</si>
  <si>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</si>
  <si>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</si>
  <si>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</si>
  <si>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</si>
  <si>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</si>
  <si>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</si>
  <si>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</si>
  <si>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</si>
  <si>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</si>
  <si>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</si>
  <si>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</si>
  <si>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</si>
  <si>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</si>
  <si>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</si>
  <si>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</si>
  <si>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</si>
  <si>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</si>
  <si>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</si>
  <si>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</si>
  <si>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</si>
  <si>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</si>
  <si>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</si>
  <si>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</si>
  <si>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</si>
  <si>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</si>
  <si>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</si>
  <si>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</si>
  <si>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</si>
  <si>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</si>
  <si>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</si>
  <si>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</si>
  <si>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</si>
  <si>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области "Трубчевская районная ветеринарная станция по борьбе с болезнями животных"</t>
  </si>
  <si>
    <t>Фунтовой Д.Н.</t>
  </si>
  <si>
    <t>Базылина Н.Н.</t>
  </si>
  <si>
    <t>государственного бюджетного учреждения Брянской области "Трубчевская районная ветеринарная станция по борьбе с болезнями животных"</t>
  </si>
  <si>
    <t>00389</t>
  </si>
  <si>
    <t>242220, Брянская область, г.Трубчевск, ул.Урицкого, д,16</t>
  </si>
  <si>
    <t>Показатели по поступлениям и выплатам ГБУ Брянской области "Трубчевская райветстанция"
на ____________________ на 2017 год</t>
  </si>
  <si>
    <t>Показатели по поступлениям и выплатам ГБУ Брянской области "Трубчевская райветстанция"
на ____________________ на 2018 год</t>
  </si>
  <si>
    <t>Показатели по поступлениям и выплатам ГБУ Брянской области "Трубчевская райветстанция"
на 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</si>
</sst>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368576</xdr:colOff>
      <xdr:row>47</xdr:row>
      <xdr:rowOff>341658</xdr:rowOff>
    </xdr:from>
    <xdr:to>
      <xdr:col>3</xdr:col>
      <xdr:colOff>1176959</xdr:colOff>
      <xdr:row>49</xdr:row>
      <xdr:rowOff>95251</xdr:rowOff>
    </xdr:to>
    <xdr:pic>
      <xdr:nvPicPr>
        <xdr:cNvPr id="102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1206" y="19317115"/>
          <a:ext cx="808383" cy="581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447261</xdr:colOff>
      <xdr:row>50</xdr:row>
      <xdr:rowOff>10353</xdr:rowOff>
    </xdr:from>
    <xdr:to>
      <xdr:col>3</xdr:col>
      <xdr:colOff>1294986</xdr:colOff>
      <xdr:row>53</xdr:row>
      <xdr:rowOff>48452</xdr:rowOff>
    </xdr:to>
    <xdr:pic>
      <xdr:nvPicPr>
        <xdr:cNvPr id="102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9891" y="20012853"/>
          <a:ext cx="847725" cy="6344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397565</xdr:colOff>
      <xdr:row>52</xdr:row>
      <xdr:rowOff>66262</xdr:rowOff>
    </xdr:from>
    <xdr:to>
      <xdr:col>3</xdr:col>
      <xdr:colOff>1245290</xdr:colOff>
      <xdr:row>55</xdr:row>
      <xdr:rowOff>104361</xdr:rowOff>
    </xdr:to>
    <xdr:pic>
      <xdr:nvPicPr>
        <xdr:cNvPr id="4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50195" y="20466327"/>
          <a:ext cx="847725" cy="6344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2025099</xdr:colOff>
      <xdr:row>47</xdr:row>
      <xdr:rowOff>362363</xdr:rowOff>
    </xdr:from>
    <xdr:to>
      <xdr:col>3</xdr:col>
      <xdr:colOff>41415</xdr:colOff>
      <xdr:row>54</xdr:row>
      <xdr:rowOff>137906</xdr:rowOff>
    </xdr:to>
    <xdr:pic>
      <xdr:nvPicPr>
        <xdr:cNvPr id="1027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25099" y="19337820"/>
          <a:ext cx="1668946" cy="1597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368576</xdr:colOff>
      <xdr:row>47</xdr:row>
      <xdr:rowOff>341658</xdr:rowOff>
    </xdr:from>
    <xdr:to>
      <xdr:col>3</xdr:col>
      <xdr:colOff>1176959</xdr:colOff>
      <xdr:row>49</xdr:row>
      <xdr:rowOff>95251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16651" y="19344033"/>
          <a:ext cx="808383" cy="5822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447261</xdr:colOff>
      <xdr:row>50</xdr:row>
      <xdr:rowOff>10353</xdr:rowOff>
    </xdr:from>
    <xdr:to>
      <xdr:col>3</xdr:col>
      <xdr:colOff>1294986</xdr:colOff>
      <xdr:row>53</xdr:row>
      <xdr:rowOff>48452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336" y="20041428"/>
          <a:ext cx="847725" cy="638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397565</xdr:colOff>
      <xdr:row>52</xdr:row>
      <xdr:rowOff>66262</xdr:rowOff>
    </xdr:from>
    <xdr:to>
      <xdr:col>3</xdr:col>
      <xdr:colOff>1245290</xdr:colOff>
      <xdr:row>55</xdr:row>
      <xdr:rowOff>104361</xdr:rowOff>
    </xdr:to>
    <xdr:pic>
      <xdr:nvPicPr>
        <xdr:cNvPr id="4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45640" y="20497387"/>
          <a:ext cx="847725" cy="638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2025099</xdr:colOff>
      <xdr:row>47</xdr:row>
      <xdr:rowOff>362363</xdr:rowOff>
    </xdr:from>
    <xdr:to>
      <xdr:col>3</xdr:col>
      <xdr:colOff>41415</xdr:colOff>
      <xdr:row>54</xdr:row>
      <xdr:rowOff>137906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25099" y="19364738"/>
          <a:ext cx="1664391" cy="16043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368576</xdr:colOff>
      <xdr:row>47</xdr:row>
      <xdr:rowOff>341658</xdr:rowOff>
    </xdr:from>
    <xdr:to>
      <xdr:col>3</xdr:col>
      <xdr:colOff>1176959</xdr:colOff>
      <xdr:row>49</xdr:row>
      <xdr:rowOff>95251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16651" y="19344033"/>
          <a:ext cx="808383" cy="5822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447261</xdr:colOff>
      <xdr:row>50</xdr:row>
      <xdr:rowOff>10353</xdr:rowOff>
    </xdr:from>
    <xdr:to>
      <xdr:col>3</xdr:col>
      <xdr:colOff>1294986</xdr:colOff>
      <xdr:row>53</xdr:row>
      <xdr:rowOff>48452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336" y="20041428"/>
          <a:ext cx="847725" cy="638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397565</xdr:colOff>
      <xdr:row>52</xdr:row>
      <xdr:rowOff>66262</xdr:rowOff>
    </xdr:from>
    <xdr:to>
      <xdr:col>3</xdr:col>
      <xdr:colOff>1245290</xdr:colOff>
      <xdr:row>55</xdr:row>
      <xdr:rowOff>104361</xdr:rowOff>
    </xdr:to>
    <xdr:pic>
      <xdr:nvPicPr>
        <xdr:cNvPr id="4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45640" y="20497387"/>
          <a:ext cx="847725" cy="638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2025099</xdr:colOff>
      <xdr:row>47</xdr:row>
      <xdr:rowOff>362363</xdr:rowOff>
    </xdr:from>
    <xdr:to>
      <xdr:col>3</xdr:col>
      <xdr:colOff>41415</xdr:colOff>
      <xdr:row>54</xdr:row>
      <xdr:rowOff>137906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25099" y="19364738"/>
          <a:ext cx="1664391" cy="16043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9" sqref="B19:D19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3" t="s">
        <v>84</v>
      </c>
      <c r="C7" s="33"/>
      <c r="D7" s="33"/>
      <c r="E7" s="33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3" t="s">
        <v>0</v>
      </c>
      <c r="C8" s="33"/>
      <c r="D8" s="33"/>
      <c r="E8" s="33"/>
      <c r="F8" s="21" t="s">
        <v>0</v>
      </c>
      <c r="G8" s="21" t="s">
        <v>0</v>
      </c>
    </row>
    <row r="9" spans="1:7" ht="14.45" customHeight="1" x14ac:dyDescent="0.2">
      <c r="A9" s="33" t="s">
        <v>101</v>
      </c>
      <c r="B9" s="33"/>
      <c r="C9" s="33"/>
      <c r="D9" s="33"/>
      <c r="E9" s="33"/>
      <c r="F9" s="33"/>
      <c r="G9" s="33"/>
    </row>
    <row r="10" spans="1:7" ht="21.6" customHeight="1" x14ac:dyDescent="0.2">
      <c r="A10" s="21" t="s">
        <v>0</v>
      </c>
      <c r="B10" s="33" t="s">
        <v>0</v>
      </c>
      <c r="C10" s="33"/>
      <c r="D10" s="33"/>
      <c r="E10" s="33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3" t="s">
        <v>85</v>
      </c>
      <c r="C11" s="33"/>
      <c r="D11" s="33"/>
      <c r="E11" s="33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29" t="s">
        <v>0</v>
      </c>
      <c r="C12" s="29"/>
      <c r="D12" s="29"/>
      <c r="E12" s="29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29" t="s">
        <v>97</v>
      </c>
      <c r="C13" s="29"/>
      <c r="D13" s="29"/>
      <c r="E13" s="29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29" t="s">
        <v>0</v>
      </c>
      <c r="C14" s="29"/>
      <c r="D14" s="29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0" t="s">
        <v>98</v>
      </c>
      <c r="C15" s="30"/>
      <c r="D15" s="30"/>
      <c r="E15" s="30"/>
      <c r="F15" s="30"/>
      <c r="G15" s="30"/>
    </row>
    <row r="16" spans="1:7" ht="41.25" customHeight="1" x14ac:dyDescent="0.2">
      <c r="A16" s="21" t="s">
        <v>87</v>
      </c>
      <c r="B16" s="41" t="s">
        <v>102</v>
      </c>
      <c r="C16" s="41"/>
      <c r="D16" s="41"/>
      <c r="E16" s="41"/>
      <c r="F16" s="41"/>
      <c r="G16" s="41"/>
    </row>
    <row r="17" spans="1:7" ht="21" customHeight="1" x14ac:dyDescent="0.2">
      <c r="A17" s="28" t="s">
        <v>88</v>
      </c>
      <c r="B17" s="31" t="s">
        <v>103</v>
      </c>
      <c r="C17" s="31"/>
      <c r="D17" s="31"/>
      <c r="E17" s="31"/>
      <c r="F17" s="31"/>
      <c r="G17" s="31"/>
    </row>
    <row r="18" spans="1:7" ht="15.75" customHeight="1" x14ac:dyDescent="0.2">
      <c r="A18" s="28"/>
      <c r="B18" s="32"/>
      <c r="C18" s="32"/>
      <c r="D18" s="32"/>
      <c r="E18" s="32"/>
      <c r="F18" s="32"/>
      <c r="G18" s="32"/>
    </row>
    <row r="19" spans="1:7" ht="28.9" customHeight="1" x14ac:dyDescent="0.2">
      <c r="A19" s="21" t="s">
        <v>89</v>
      </c>
      <c r="B19" s="30">
        <v>3230001188</v>
      </c>
      <c r="C19" s="30"/>
      <c r="D19" s="30"/>
      <c r="E19" s="28" t="s">
        <v>90</v>
      </c>
      <c r="F19" s="28"/>
      <c r="G19" s="22">
        <v>323001001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0" t="s">
        <v>92</v>
      </c>
      <c r="C21" s="30"/>
      <c r="D21" s="30"/>
      <c r="E21" s="30"/>
      <c r="F21" s="30"/>
      <c r="G21" s="30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7:A18"/>
    <mergeCell ref="B17:G18"/>
    <mergeCell ref="B7:E7"/>
    <mergeCell ref="B8:E8"/>
    <mergeCell ref="B10:E10"/>
    <mergeCell ref="B11:E11"/>
    <mergeCell ref="B12:E12"/>
    <mergeCell ref="A9:G9"/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E9" sqref="E9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8" t="s">
        <v>104</v>
      </c>
      <c r="B2" s="38"/>
      <c r="C2" s="38"/>
      <c r="D2" s="38"/>
      <c r="E2" s="38"/>
      <c r="F2" s="38"/>
      <c r="G2" s="38"/>
      <c r="H2" s="38"/>
      <c r="I2" s="38"/>
      <c r="J2" s="5" t="s">
        <v>2</v>
      </c>
    </row>
    <row r="3" spans="1:10" ht="24.6" customHeight="1" x14ac:dyDescent="0.2">
      <c r="A3" s="39" t="s">
        <v>3</v>
      </c>
      <c r="B3" s="39" t="s">
        <v>4</v>
      </c>
      <c r="C3" s="39" t="s">
        <v>5</v>
      </c>
      <c r="D3" s="39" t="s">
        <v>6</v>
      </c>
      <c r="E3" s="39"/>
      <c r="F3" s="39"/>
      <c r="G3" s="39"/>
      <c r="H3" s="39"/>
      <c r="I3" s="39"/>
    </row>
    <row r="4" spans="1:10" ht="19.899999999999999" customHeight="1" x14ac:dyDescent="0.2">
      <c r="A4" s="40" t="s">
        <v>0</v>
      </c>
      <c r="B4" s="40" t="s">
        <v>0</v>
      </c>
      <c r="C4" s="40" t="s">
        <v>0</v>
      </c>
      <c r="D4" s="39" t="s">
        <v>7</v>
      </c>
      <c r="E4" s="39" t="s">
        <v>8</v>
      </c>
      <c r="F4" s="39"/>
      <c r="G4" s="39"/>
      <c r="H4" s="39"/>
      <c r="I4" s="39"/>
    </row>
    <row r="5" spans="1:10" ht="96" customHeight="1" x14ac:dyDescent="0.2">
      <c r="A5" s="40" t="s">
        <v>0</v>
      </c>
      <c r="B5" s="40" t="s">
        <v>0</v>
      </c>
      <c r="C5" s="40" t="s">
        <v>0</v>
      </c>
      <c r="D5" s="40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10286533.440000001</v>
      </c>
      <c r="E7" s="9">
        <f>E9</f>
        <v>5286533.4400000004</v>
      </c>
      <c r="F7" s="8" t="s">
        <v>24</v>
      </c>
      <c r="G7" s="8" t="s">
        <v>24</v>
      </c>
      <c r="H7" s="8" t="s">
        <v>24</v>
      </c>
      <c r="I7" s="9">
        <f>I8+I9+I10+I11+I12</f>
        <v>5000000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10286533.440000001</v>
      </c>
      <c r="E9" s="42">
        <v>5286533.4400000004</v>
      </c>
      <c r="F9" s="6" t="s">
        <v>24</v>
      </c>
      <c r="G9" s="6" t="s">
        <v>24</v>
      </c>
      <c r="H9" s="6" t="s">
        <v>24</v>
      </c>
      <c r="I9" s="12">
        <v>5000000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78000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78000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10208533.440000001</v>
      </c>
      <c r="E14" s="9">
        <f>E9</f>
        <v>5286533.4400000004</v>
      </c>
      <c r="F14" s="8" t="s">
        <v>24</v>
      </c>
      <c r="G14" s="8" t="s">
        <v>24</v>
      </c>
      <c r="H14" s="8" t="s">
        <v>24</v>
      </c>
      <c r="I14" s="9">
        <f>I7-I13+I44</f>
        <v>4922000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10208533.439999999</v>
      </c>
      <c r="E15" s="9">
        <f>E16+E21++E23+E28</f>
        <v>5286533.4399999995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4922000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7888533.4399999995</v>
      </c>
      <c r="E16" s="9">
        <f>E17+E20</f>
        <v>5286533.4399999995</v>
      </c>
      <c r="F16" s="8" t="s">
        <v>24</v>
      </c>
      <c r="G16" s="8" t="s">
        <v>24</v>
      </c>
      <c r="H16" s="8" t="s">
        <v>24</v>
      </c>
      <c r="I16" s="9">
        <f t="shared" ref="I16" si="3">I17+I20</f>
        <v>2602000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7876533.4399999995</v>
      </c>
      <c r="E17" s="12">
        <f>E18+E19</f>
        <v>5286533.4399999995</v>
      </c>
      <c r="F17" s="6" t="s">
        <v>24</v>
      </c>
      <c r="G17" s="6" t="s">
        <v>24</v>
      </c>
      <c r="H17" s="6" t="s">
        <v>24</v>
      </c>
      <c r="I17" s="12">
        <f>I18+I19</f>
        <v>2590000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6075300</v>
      </c>
      <c r="E18" s="12">
        <v>4075300</v>
      </c>
      <c r="F18" s="6" t="s">
        <v>24</v>
      </c>
      <c r="G18" s="6" t="s">
        <v>24</v>
      </c>
      <c r="H18" s="6" t="s">
        <v>24</v>
      </c>
      <c r="I18" s="12">
        <v>2000000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1801233.44</v>
      </c>
      <c r="E19" s="12">
        <v>1211233.44</v>
      </c>
      <c r="F19" s="6" t="s">
        <v>24</v>
      </c>
      <c r="G19" s="6" t="s">
        <v>24</v>
      </c>
      <c r="H19" s="6" t="s">
        <v>24</v>
      </c>
      <c r="I19" s="12">
        <v>590000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12000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12000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25400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25400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25400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25400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80000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80000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15000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15000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30000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30000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15000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15000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20000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2214600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2214600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55000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55000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303500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303500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145000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145000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470000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470000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40000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40000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1201100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1201100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6" t="s">
        <v>74</v>
      </c>
      <c r="C48" s="36"/>
      <c r="E48" s="37" t="s">
        <v>99</v>
      </c>
      <c r="F48" s="37"/>
    </row>
    <row r="49" spans="1:6" s="18" customFormat="1" ht="15.75" x14ac:dyDescent="0.2">
      <c r="B49" s="34" t="s">
        <v>75</v>
      </c>
      <c r="C49" s="34"/>
      <c r="E49" s="35" t="s">
        <v>76</v>
      </c>
      <c r="F49" s="35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6"/>
      <c r="C51" s="36"/>
      <c r="E51" s="37" t="s">
        <v>100</v>
      </c>
      <c r="F51" s="37"/>
    </row>
    <row r="52" spans="1:6" s="18" customFormat="1" ht="15.75" x14ac:dyDescent="0.2">
      <c r="B52" s="34" t="s">
        <v>75</v>
      </c>
      <c r="C52" s="34"/>
      <c r="E52" s="35" t="s">
        <v>76</v>
      </c>
      <c r="F52" s="35"/>
    </row>
    <row r="53" spans="1:6" s="18" customFormat="1" ht="15.75" x14ac:dyDescent="0.2">
      <c r="A53" s="18" t="s">
        <v>79</v>
      </c>
      <c r="B53" s="36"/>
      <c r="C53" s="36"/>
      <c r="E53" s="37" t="s">
        <v>100</v>
      </c>
      <c r="F53" s="37"/>
    </row>
    <row r="54" spans="1:6" s="18" customFormat="1" ht="15.75" x14ac:dyDescent="0.2">
      <c r="B54" s="34" t="s">
        <v>75</v>
      </c>
      <c r="C54" s="34"/>
      <c r="E54" s="35" t="s">
        <v>76</v>
      </c>
      <c r="F54" s="35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73" fitToHeight="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8" t="s">
        <v>105</v>
      </c>
      <c r="B2" s="38"/>
      <c r="C2" s="38"/>
      <c r="D2" s="38"/>
      <c r="E2" s="38"/>
      <c r="F2" s="38"/>
      <c r="G2" s="38"/>
      <c r="H2" s="38"/>
      <c r="I2" s="38"/>
      <c r="J2" s="5" t="s">
        <v>2</v>
      </c>
    </row>
    <row r="3" spans="1:10" ht="24.6" customHeight="1" x14ac:dyDescent="0.2">
      <c r="A3" s="39" t="s">
        <v>3</v>
      </c>
      <c r="B3" s="39" t="s">
        <v>4</v>
      </c>
      <c r="C3" s="39" t="s">
        <v>5</v>
      </c>
      <c r="D3" s="39" t="s">
        <v>6</v>
      </c>
      <c r="E3" s="39"/>
      <c r="F3" s="39"/>
      <c r="G3" s="39"/>
      <c r="H3" s="39"/>
      <c r="I3" s="39"/>
    </row>
    <row r="4" spans="1:10" ht="19.899999999999999" customHeight="1" x14ac:dyDescent="0.2">
      <c r="A4" s="40" t="s">
        <v>0</v>
      </c>
      <c r="B4" s="40" t="s">
        <v>0</v>
      </c>
      <c r="C4" s="40" t="s">
        <v>0</v>
      </c>
      <c r="D4" s="39" t="s">
        <v>7</v>
      </c>
      <c r="E4" s="39" t="s">
        <v>8</v>
      </c>
      <c r="F4" s="39"/>
      <c r="G4" s="39"/>
      <c r="H4" s="39"/>
      <c r="I4" s="39"/>
    </row>
    <row r="5" spans="1:10" ht="96" customHeight="1" x14ac:dyDescent="0.2">
      <c r="A5" s="40" t="s">
        <v>0</v>
      </c>
      <c r="B5" s="40" t="s">
        <v>0</v>
      </c>
      <c r="C5" s="40" t="s">
        <v>0</v>
      </c>
      <c r="D5" s="40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10286533.440000001</v>
      </c>
      <c r="E7" s="9">
        <f>E9</f>
        <v>5286533.4400000004</v>
      </c>
      <c r="F7" s="27" t="s">
        <v>24</v>
      </c>
      <c r="G7" s="27" t="s">
        <v>24</v>
      </c>
      <c r="H7" s="27" t="s">
        <v>24</v>
      </c>
      <c r="I7" s="9">
        <f>I8+I9+I10+I11+I12</f>
        <v>5000000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10286533.440000001</v>
      </c>
      <c r="E9" s="42">
        <v>5286533.4400000004</v>
      </c>
      <c r="F9" s="26" t="s">
        <v>24</v>
      </c>
      <c r="G9" s="26" t="s">
        <v>24</v>
      </c>
      <c r="H9" s="26" t="s">
        <v>24</v>
      </c>
      <c r="I9" s="12">
        <v>5000000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78000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78000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10208533.440000001</v>
      </c>
      <c r="E14" s="9">
        <f>E9</f>
        <v>5286533.4400000004</v>
      </c>
      <c r="F14" s="27" t="s">
        <v>24</v>
      </c>
      <c r="G14" s="27" t="s">
        <v>24</v>
      </c>
      <c r="H14" s="27" t="s">
        <v>24</v>
      </c>
      <c r="I14" s="9">
        <f>I7-I13+I44</f>
        <v>4922000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10208533.439999999</v>
      </c>
      <c r="E15" s="9">
        <f>E16+E21++E23+E28</f>
        <v>5286533.4399999995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4922000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7888533.4399999995</v>
      </c>
      <c r="E16" s="9">
        <f>E17+E20</f>
        <v>5286533.4399999995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2602000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7876533.4399999995</v>
      </c>
      <c r="E17" s="12">
        <f>E18+E19</f>
        <v>5286533.4399999995</v>
      </c>
      <c r="F17" s="26" t="s">
        <v>24</v>
      </c>
      <c r="G17" s="26" t="s">
        <v>24</v>
      </c>
      <c r="H17" s="26" t="s">
        <v>24</v>
      </c>
      <c r="I17" s="12">
        <f>I18+I19</f>
        <v>2590000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6075300</v>
      </c>
      <c r="E18" s="12">
        <v>4075300</v>
      </c>
      <c r="F18" s="26" t="s">
        <v>24</v>
      </c>
      <c r="G18" s="26" t="s">
        <v>24</v>
      </c>
      <c r="H18" s="26" t="s">
        <v>24</v>
      </c>
      <c r="I18" s="12">
        <v>2000000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1801233.44</v>
      </c>
      <c r="E19" s="12">
        <v>1211233.44</v>
      </c>
      <c r="F19" s="26" t="s">
        <v>24</v>
      </c>
      <c r="G19" s="26" t="s">
        <v>24</v>
      </c>
      <c r="H19" s="26" t="s">
        <v>24</v>
      </c>
      <c r="I19" s="12">
        <v>590000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12000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12000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25400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25400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25400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25400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80000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80000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15000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15000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30000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30000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15000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15000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20000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2214600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2214600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55000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55000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303500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303500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145000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145000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470000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470000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40000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40000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1201100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1201100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6" t="s">
        <v>74</v>
      </c>
      <c r="C48" s="36"/>
      <c r="E48" s="37" t="s">
        <v>99</v>
      </c>
      <c r="F48" s="37"/>
    </row>
    <row r="49" spans="1:6" s="18" customFormat="1" ht="15.75" x14ac:dyDescent="0.2">
      <c r="B49" s="34" t="s">
        <v>75</v>
      </c>
      <c r="C49" s="34"/>
      <c r="E49" s="35" t="s">
        <v>76</v>
      </c>
      <c r="F49" s="35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6"/>
      <c r="C51" s="36"/>
      <c r="E51" s="37" t="s">
        <v>100</v>
      </c>
      <c r="F51" s="37"/>
    </row>
    <row r="52" spans="1:6" s="18" customFormat="1" ht="15.75" x14ac:dyDescent="0.2">
      <c r="B52" s="34" t="s">
        <v>75</v>
      </c>
      <c r="C52" s="34"/>
      <c r="E52" s="35" t="s">
        <v>76</v>
      </c>
      <c r="F52" s="35"/>
    </row>
    <row r="53" spans="1:6" s="18" customFormat="1" ht="15.75" x14ac:dyDescent="0.2">
      <c r="A53" s="18" t="s">
        <v>79</v>
      </c>
      <c r="B53" s="36"/>
      <c r="C53" s="36"/>
      <c r="E53" s="37" t="s">
        <v>100</v>
      </c>
      <c r="F53" s="37"/>
    </row>
    <row r="54" spans="1:6" s="18" customFormat="1" ht="15.75" x14ac:dyDescent="0.2">
      <c r="B54" s="34" t="s">
        <v>75</v>
      </c>
      <c r="C54" s="34"/>
      <c r="E54" s="35" t="s">
        <v>76</v>
      </c>
      <c r="F54" s="35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73" fitToHeight="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8" t="s">
        <v>106</v>
      </c>
      <c r="B2" s="38"/>
      <c r="C2" s="38"/>
      <c r="D2" s="38"/>
      <c r="E2" s="38"/>
      <c r="F2" s="38"/>
      <c r="G2" s="38"/>
      <c r="H2" s="38"/>
      <c r="I2" s="38"/>
      <c r="J2" s="5" t="s">
        <v>2</v>
      </c>
    </row>
    <row r="3" spans="1:10" ht="24.6" customHeight="1" x14ac:dyDescent="0.2">
      <c r="A3" s="39" t="s">
        <v>3</v>
      </c>
      <c r="B3" s="39" t="s">
        <v>4</v>
      </c>
      <c r="C3" s="39" t="s">
        <v>5</v>
      </c>
      <c r="D3" s="39" t="s">
        <v>6</v>
      </c>
      <c r="E3" s="39"/>
      <c r="F3" s="39"/>
      <c r="G3" s="39"/>
      <c r="H3" s="39"/>
      <c r="I3" s="39"/>
    </row>
    <row r="4" spans="1:10" ht="19.899999999999999" customHeight="1" x14ac:dyDescent="0.2">
      <c r="A4" s="40" t="s">
        <v>0</v>
      </c>
      <c r="B4" s="40" t="s">
        <v>0</v>
      </c>
      <c r="C4" s="40" t="s">
        <v>0</v>
      </c>
      <c r="D4" s="39" t="s">
        <v>7</v>
      </c>
      <c r="E4" s="39" t="s">
        <v>8</v>
      </c>
      <c r="F4" s="39"/>
      <c r="G4" s="39"/>
      <c r="H4" s="39"/>
      <c r="I4" s="39"/>
    </row>
    <row r="5" spans="1:10" ht="96" customHeight="1" x14ac:dyDescent="0.2">
      <c r="A5" s="40" t="s">
        <v>0</v>
      </c>
      <c r="B5" s="40" t="s">
        <v>0</v>
      </c>
      <c r="C5" s="40" t="s">
        <v>0</v>
      </c>
      <c r="D5" s="40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10286533.440000001</v>
      </c>
      <c r="E7" s="9">
        <f>E9</f>
        <v>5286533.4400000004</v>
      </c>
      <c r="F7" s="27" t="s">
        <v>24</v>
      </c>
      <c r="G7" s="27" t="s">
        <v>24</v>
      </c>
      <c r="H7" s="27" t="s">
        <v>24</v>
      </c>
      <c r="I7" s="9">
        <f>I8+I9+I10+I11+I12</f>
        <v>5000000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10286533.440000001</v>
      </c>
      <c r="E9" s="42">
        <v>5286533.4400000004</v>
      </c>
      <c r="F9" s="26" t="s">
        <v>24</v>
      </c>
      <c r="G9" s="26" t="s">
        <v>24</v>
      </c>
      <c r="H9" s="26" t="s">
        <v>24</v>
      </c>
      <c r="I9" s="12">
        <v>5000000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78000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78000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10208533.440000001</v>
      </c>
      <c r="E14" s="9">
        <f>E9</f>
        <v>5286533.4400000004</v>
      </c>
      <c r="F14" s="27" t="s">
        <v>24</v>
      </c>
      <c r="G14" s="27" t="s">
        <v>24</v>
      </c>
      <c r="H14" s="27" t="s">
        <v>24</v>
      </c>
      <c r="I14" s="9">
        <f>I7-I13+I44</f>
        <v>4922000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10208533.439999999</v>
      </c>
      <c r="E15" s="9">
        <f>E16+E21++E23+E28</f>
        <v>5286533.4399999995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4922000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7888533.4399999995</v>
      </c>
      <c r="E16" s="9">
        <f>E17+E20</f>
        <v>5286533.4399999995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2602000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7876533.4399999995</v>
      </c>
      <c r="E17" s="12">
        <f>E18+E19</f>
        <v>5286533.4399999995</v>
      </c>
      <c r="F17" s="26" t="s">
        <v>24</v>
      </c>
      <c r="G17" s="26" t="s">
        <v>24</v>
      </c>
      <c r="H17" s="26" t="s">
        <v>24</v>
      </c>
      <c r="I17" s="12">
        <f>I18+I19</f>
        <v>2590000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6075300</v>
      </c>
      <c r="E18" s="12">
        <v>4075300</v>
      </c>
      <c r="F18" s="26" t="s">
        <v>24</v>
      </c>
      <c r="G18" s="26" t="s">
        <v>24</v>
      </c>
      <c r="H18" s="26" t="s">
        <v>24</v>
      </c>
      <c r="I18" s="12">
        <v>2000000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1801233.44</v>
      </c>
      <c r="E19" s="12">
        <v>1211233.44</v>
      </c>
      <c r="F19" s="26" t="s">
        <v>24</v>
      </c>
      <c r="G19" s="26" t="s">
        <v>24</v>
      </c>
      <c r="H19" s="26" t="s">
        <v>24</v>
      </c>
      <c r="I19" s="12">
        <v>590000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12000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12000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25400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25400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25400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25400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80000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80000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15000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15000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30000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30000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15000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15000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20000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2214600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2214600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55000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55000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303500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303500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145000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145000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470000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470000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40000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40000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1201100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1201100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6" t="s">
        <v>74</v>
      </c>
      <c r="C48" s="36"/>
      <c r="E48" s="37" t="s">
        <v>99</v>
      </c>
      <c r="F48" s="37"/>
    </row>
    <row r="49" spans="1:6" s="18" customFormat="1" ht="15.75" x14ac:dyDescent="0.2">
      <c r="B49" s="34" t="s">
        <v>75</v>
      </c>
      <c r="C49" s="34"/>
      <c r="E49" s="35" t="s">
        <v>76</v>
      </c>
      <c r="F49" s="35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6"/>
      <c r="C51" s="36"/>
      <c r="E51" s="37" t="s">
        <v>100</v>
      </c>
      <c r="F51" s="37"/>
    </row>
    <row r="52" spans="1:6" s="18" customFormat="1" ht="15.75" x14ac:dyDescent="0.2">
      <c r="B52" s="34" t="s">
        <v>75</v>
      </c>
      <c r="C52" s="34"/>
      <c r="E52" s="35" t="s">
        <v>76</v>
      </c>
      <c r="F52" s="35"/>
    </row>
    <row r="53" spans="1:6" s="18" customFormat="1" ht="15.75" x14ac:dyDescent="0.2">
      <c r="A53" s="18" t="s">
        <v>79</v>
      </c>
      <c r="B53" s="36"/>
      <c r="C53" s="36"/>
      <c r="E53" s="37" t="s">
        <v>100</v>
      </c>
      <c r="F53" s="37"/>
    </row>
    <row r="54" spans="1:6" s="18" customFormat="1" ht="15.75" x14ac:dyDescent="0.2">
      <c r="B54" s="34" t="s">
        <v>75</v>
      </c>
      <c r="C54" s="34"/>
      <c r="E54" s="35" t="s">
        <v>76</v>
      </c>
      <c r="F54" s="35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73" fitToHeight="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2016-12-27T07:49:58Z</cp:lastPrinted>
  <dcterms:created xsi:type="dcterms:W3CDTF">2016-12-22T12:21:37Z</dcterms:created>
  <dcterms:modified xsi:type="dcterms:W3CDTF">2016-12-27T07:50:01Z</dcterms:modified>
</cp:coreProperties>
</file>