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440" windowHeight="12840" activeTab="3"/>
  </bookViews>
  <sheets>
    <sheet name="заголовочная" sheetId="2" r:id="rId1"/>
    <sheet name="2017" sheetId="1" r:id="rId2"/>
    <sheet name="2018" sheetId="3" r:id="rId3"/>
    <sheet name="2019" sheetId="4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E41" i="4"/>
  <c r="D41" i="4"/>
  <c r="D40" i="4"/>
  <c r="D39" i="4"/>
  <c r="I38" i="4"/>
  <c r="E38" i="4"/>
  <c r="D38" i="4" s="1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E23" i="4"/>
  <c r="D23" i="4"/>
  <c r="D22" i="4"/>
  <c r="I21" i="4"/>
  <c r="H21" i="4"/>
  <c r="G21" i="4"/>
  <c r="F21" i="4"/>
  <c r="E21" i="4"/>
  <c r="D21" i="4"/>
  <c r="D20" i="4"/>
  <c r="D19" i="4"/>
  <c r="D18" i="4"/>
  <c r="I17" i="4"/>
  <c r="I16" i="4" s="1"/>
  <c r="I15" i="4" s="1"/>
  <c r="E17" i="4"/>
  <c r="D17" i="4" s="1"/>
  <c r="I14" i="4"/>
  <c r="D14" i="4" s="1"/>
  <c r="E14" i="4"/>
  <c r="D13" i="4"/>
  <c r="D12" i="4"/>
  <c r="D11" i="4"/>
  <c r="D10" i="4"/>
  <c r="D9" i="4"/>
  <c r="D8" i="4"/>
  <c r="I7" i="4"/>
  <c r="E7" i="4"/>
  <c r="D7" i="4"/>
  <c r="D44" i="3"/>
  <c r="D43" i="3"/>
  <c r="D42" i="3"/>
  <c r="I41" i="3"/>
  <c r="E41" i="3"/>
  <c r="D41" i="3"/>
  <c r="D40" i="3"/>
  <c r="D39" i="3"/>
  <c r="I38" i="3"/>
  <c r="E38" i="3"/>
  <c r="D38" i="3" s="1"/>
  <c r="D37" i="3"/>
  <c r="D36" i="3"/>
  <c r="D35" i="3"/>
  <c r="D34" i="3"/>
  <c r="D33" i="3"/>
  <c r="D32" i="3"/>
  <c r="D31" i="3"/>
  <c r="D30" i="3"/>
  <c r="D29" i="3"/>
  <c r="I28" i="3"/>
  <c r="E28" i="3"/>
  <c r="D28" i="3" s="1"/>
  <c r="D27" i="3"/>
  <c r="D26" i="3"/>
  <c r="D25" i="3"/>
  <c r="D24" i="3"/>
  <c r="I23" i="3"/>
  <c r="E23" i="3"/>
  <c r="D23" i="3"/>
  <c r="D22" i="3"/>
  <c r="I21" i="3"/>
  <c r="H21" i="3"/>
  <c r="G21" i="3"/>
  <c r="F21" i="3"/>
  <c r="E21" i="3"/>
  <c r="D21" i="3"/>
  <c r="D20" i="3"/>
  <c r="D19" i="3"/>
  <c r="D18" i="3"/>
  <c r="I17" i="3"/>
  <c r="I16" i="3" s="1"/>
  <c r="I15" i="3" s="1"/>
  <c r="E17" i="3"/>
  <c r="D17" i="3" s="1"/>
  <c r="I14" i="3"/>
  <c r="E14" i="3"/>
  <c r="D14" i="3" s="1"/>
  <c r="D13" i="3"/>
  <c r="D12" i="3"/>
  <c r="D11" i="3"/>
  <c r="D10" i="3"/>
  <c r="D9" i="3"/>
  <c r="D8" i="3"/>
  <c r="I7" i="3"/>
  <c r="E7" i="3"/>
  <c r="D7" i="3"/>
  <c r="E16" i="4" l="1"/>
  <c r="E16" i="3"/>
  <c r="D9" i="1"/>
  <c r="I17" i="1"/>
  <c r="E17" i="1"/>
  <c r="E15" i="4" l="1"/>
  <c r="D15" i="4" s="1"/>
  <c r="D16" i="4"/>
  <c r="D16" i="3"/>
  <c r="E15" i="3"/>
  <c r="D15" i="3" s="1"/>
  <c r="E14" i="1"/>
  <c r="E7" i="1"/>
  <c r="I7" i="1"/>
  <c r="D7" i="1" l="1"/>
  <c r="D44" i="1"/>
  <c r="D43" i="1"/>
  <c r="D42" i="1"/>
  <c r="I41" i="1"/>
  <c r="E41" i="1"/>
  <c r="D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D23" i="1" s="1"/>
  <c r="E23" i="1"/>
  <c r="D22" i="1"/>
  <c r="I21" i="1"/>
  <c r="H21" i="1"/>
  <c r="G21" i="1"/>
  <c r="F21" i="1"/>
  <c r="E21" i="1"/>
  <c r="D21" i="1"/>
  <c r="D20" i="1"/>
  <c r="D19" i="1"/>
  <c r="D18" i="1"/>
  <c r="E16" i="1"/>
  <c r="D17" i="1"/>
  <c r="I16" i="1"/>
  <c r="D13" i="1"/>
  <c r="D12" i="1"/>
  <c r="D11" i="1"/>
  <c r="D10" i="1"/>
  <c r="D8" i="1"/>
  <c r="I14" i="1"/>
  <c r="D14" i="1" s="1"/>
  <c r="D28" i="1" l="1"/>
  <c r="I15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<sst xmlns="http://schemas.openxmlformats.org/spreadsheetml/2006/main" count="750" uniqueCount="107">
  <si>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</si>
  <si>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</si>
  <si>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</si>
  <si>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</si>
  <si>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</si>
  <si>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</si>
  <si>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</si>
  <si>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</si>
  <si>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</si>
  <si>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</si>
  <si>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</si>
  <si>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</si>
  <si>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</si>
  <si>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</si>
  <si>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</si>
  <si>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</si>
  <si>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</si>
  <si>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</si>
  <si>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</si>
  <si>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</si>
  <si>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</si>
  <si>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</si>
  <si>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</si>
  <si>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</si>
  <si>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</si>
  <si>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</si>
  <si>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</si>
  <si>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</si>
  <si>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</si>
  <si>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</si>
  <si>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</si>
  <si>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</si>
  <si>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</si>
  <si>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</si>
  <si>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</si>
  <si>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</si>
  <si>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</si>
  <si>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</si>
  <si>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</si>
  <si>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</si>
  <si>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</si>
  <si>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</si>
  <si>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</si>
  <si>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</si>
  <si>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</si>
  <si>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</si>
  <si>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</si>
  <si>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</si>
  <si>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</si>
  <si>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</si>
  <si>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</si>
  <si>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</si>
  <si>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</si>
  <si>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</si>
  <si>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</si>
  <si>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</si>
  <si>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</si>
  <si>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</si>
  <si>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</si>
  <si>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</si>
  <si>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</si>
  <si>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</si>
  <si>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</si>
  <si>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</si>
  <si>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</si>
  <si>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</si>
  <si>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</si>
  <si>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</si>
  <si>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</si>
  <si>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</si>
  <si>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</si>
  <si>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</si>
  <si>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</si>
  <si>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</si>
  <si>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</si>
  <si>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</si>
  <si>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</si>
  <si>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</si>
  <si>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</si>
  <si>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</si>
  <si>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</si>
  <si>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</si>
  <si>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</si>
  <si>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</si>
  <si>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</si>
  <si>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</si>
  <si>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</si>
  <si>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</si>
  <si>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</si>
  <si>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</si>
  <si>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</si>
  <si>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</si>
  <si>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</si>
  <si>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</si>
  <si>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</si>
  <si>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</si>
  <si>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</si>
  <si>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</si>
  <si>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государственное бюджетное учреждение Брянской области "Брянская городская станция по борьбе с болезнями животных"</t>
  </si>
  <si>
    <t>241037 г.Брянск, пр-т Станке Димитрова, д.6</t>
  </si>
  <si>
    <t>И.В.Короткая</t>
  </si>
  <si>
    <t>А.В.Евдокименко</t>
  </si>
  <si>
    <t>государственного бюджетного учреждения Брянской области "Брянская городская станция по борьбе с болезнями животных"</t>
  </si>
  <si>
    <t>Р0926</t>
  </si>
  <si>
    <t>Показатели по поступлениям и выплатам ГБУ Брянской области "Брянская горветстанция"
на _________________________ на 2017 год</t>
  </si>
  <si>
    <t>Показатели по поступлениям и выплатам ГБУ Брянской области "Брянская горветстанция"
на _________________________ на 2019 год</t>
  </si>
  <si>
    <t>Показатели по поступлениям и выплатам ГБУ Брянской области "Брянская горветстанция"
на _________________________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</si>
</sst>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1" fillId="0" borderId="0" applyFont="0" applyFill="0" applyBorder="0" applyAlignment="0" applyProtection="0"/>
  </cellStyleXfs>
  <cellXfs count="43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3" fontId="1" fillId="0" borderId="2" xfId="2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7" sqref="B17:G18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3" t="s">
        <v>84</v>
      </c>
      <c r="C7" s="33"/>
      <c r="D7" s="33"/>
      <c r="E7" s="33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3" t="s">
        <v>0</v>
      </c>
      <c r="C8" s="33"/>
      <c r="D8" s="33"/>
      <c r="E8" s="33"/>
      <c r="F8" s="21" t="s">
        <v>0</v>
      </c>
      <c r="G8" s="21" t="s">
        <v>0</v>
      </c>
    </row>
    <row r="9" spans="1:7" ht="14.45" customHeight="1" x14ac:dyDescent="0.2">
      <c r="A9" s="33" t="s">
        <v>102</v>
      </c>
      <c r="B9" s="33"/>
      <c r="C9" s="33"/>
      <c r="D9" s="33"/>
      <c r="E9" s="33"/>
      <c r="F9" s="33"/>
      <c r="G9" s="33"/>
    </row>
    <row r="10" spans="1:7" ht="21.6" customHeight="1" x14ac:dyDescent="0.2">
      <c r="A10" s="21" t="s">
        <v>0</v>
      </c>
      <c r="B10" s="33" t="s">
        <v>0</v>
      </c>
      <c r="C10" s="33"/>
      <c r="D10" s="33"/>
      <c r="E10" s="33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3" t="s">
        <v>85</v>
      </c>
      <c r="C11" s="33"/>
      <c r="D11" s="33"/>
      <c r="E11" s="33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29" t="s">
        <v>0</v>
      </c>
      <c r="C12" s="29"/>
      <c r="D12" s="29"/>
      <c r="E12" s="29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29" t="s">
        <v>97</v>
      </c>
      <c r="C13" s="29"/>
      <c r="D13" s="29"/>
      <c r="E13" s="29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29" t="s">
        <v>0</v>
      </c>
      <c r="C14" s="29"/>
      <c r="D14" s="29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0" t="s">
        <v>98</v>
      </c>
      <c r="C15" s="30"/>
      <c r="D15" s="30"/>
      <c r="E15" s="30"/>
      <c r="F15" s="30"/>
      <c r="G15" s="30"/>
    </row>
    <row r="16" spans="1:7" ht="41.25" customHeight="1" x14ac:dyDescent="0.2">
      <c r="A16" s="21" t="s">
        <v>87</v>
      </c>
      <c r="B16" s="42" t="s">
        <v>103</v>
      </c>
      <c r="C16" s="42"/>
      <c r="D16" s="42"/>
      <c r="E16" s="42"/>
      <c r="F16" s="42"/>
      <c r="G16" s="42"/>
    </row>
    <row r="17" spans="1:7" ht="21" customHeight="1" x14ac:dyDescent="0.2">
      <c r="A17" s="28" t="s">
        <v>88</v>
      </c>
      <c r="B17" s="31" t="s">
        <v>99</v>
      </c>
      <c r="C17" s="31"/>
      <c r="D17" s="31"/>
      <c r="E17" s="31"/>
      <c r="F17" s="31"/>
      <c r="G17" s="31"/>
    </row>
    <row r="18" spans="1:7" ht="15.75" customHeight="1" x14ac:dyDescent="0.2">
      <c r="A18" s="28"/>
      <c r="B18" s="32"/>
      <c r="C18" s="32"/>
      <c r="D18" s="32"/>
      <c r="E18" s="32"/>
      <c r="F18" s="32"/>
      <c r="G18" s="32"/>
    </row>
    <row r="19" spans="1:7" ht="28.9" customHeight="1" x14ac:dyDescent="0.2">
      <c r="A19" s="21" t="s">
        <v>89</v>
      </c>
      <c r="B19" s="30">
        <v>3250511476</v>
      </c>
      <c r="C19" s="30"/>
      <c r="D19" s="30"/>
      <c r="E19" s="28" t="s">
        <v>90</v>
      </c>
      <c r="F19" s="28"/>
      <c r="G19" s="22">
        <v>325701001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0" t="s">
        <v>92</v>
      </c>
      <c r="C21" s="30"/>
      <c r="D21" s="30"/>
      <c r="E21" s="30"/>
      <c r="F21" s="30"/>
      <c r="G21" s="30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7:A18"/>
    <mergeCell ref="B17:G18"/>
    <mergeCell ref="B7:E7"/>
    <mergeCell ref="B8:E8"/>
    <mergeCell ref="B10:E10"/>
    <mergeCell ref="B11:E11"/>
    <mergeCell ref="B12:E12"/>
    <mergeCell ref="A9:G9"/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opLeftCell="A43" zoomScale="115" zoomScaleNormal="115" zoomScaleSheetLayoutView="115" workbookViewId="0">
      <selection activeCell="E48" sqref="E48:F48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8" t="s">
        <v>104</v>
      </c>
      <c r="B2" s="38"/>
      <c r="C2" s="38"/>
      <c r="D2" s="38"/>
      <c r="E2" s="38"/>
      <c r="F2" s="38"/>
      <c r="G2" s="38"/>
      <c r="H2" s="38"/>
      <c r="I2" s="38"/>
      <c r="J2" s="5" t="s">
        <v>2</v>
      </c>
    </row>
    <row r="3" spans="1:10" ht="24.6" customHeight="1" x14ac:dyDescent="0.2">
      <c r="A3" s="39" t="s">
        <v>3</v>
      </c>
      <c r="B3" s="39" t="s">
        <v>4</v>
      </c>
      <c r="C3" s="39" t="s">
        <v>5</v>
      </c>
      <c r="D3" s="39" t="s">
        <v>6</v>
      </c>
      <c r="E3" s="39"/>
      <c r="F3" s="39"/>
      <c r="G3" s="39"/>
      <c r="H3" s="39"/>
      <c r="I3" s="39"/>
    </row>
    <row r="4" spans="1:10" ht="19.899999999999999" customHeight="1" x14ac:dyDescent="0.2">
      <c r="A4" s="40" t="s">
        <v>0</v>
      </c>
      <c r="B4" s="40" t="s">
        <v>0</v>
      </c>
      <c r="C4" s="40" t="s">
        <v>0</v>
      </c>
      <c r="D4" s="39" t="s">
        <v>7</v>
      </c>
      <c r="E4" s="39" t="s">
        <v>8</v>
      </c>
      <c r="F4" s="39"/>
      <c r="G4" s="39"/>
      <c r="H4" s="39"/>
      <c r="I4" s="39"/>
    </row>
    <row r="5" spans="1:10" ht="96" customHeight="1" x14ac:dyDescent="0.2">
      <c r="A5" s="40" t="s">
        <v>0</v>
      </c>
      <c r="B5" s="40" t="s">
        <v>0</v>
      </c>
      <c r="C5" s="40" t="s">
        <v>0</v>
      </c>
      <c r="D5" s="40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48066597.93</v>
      </c>
      <c r="E7" s="9">
        <f>E9</f>
        <v>7177140.5</v>
      </c>
      <c r="F7" s="8" t="s">
        <v>24</v>
      </c>
      <c r="G7" s="8" t="s">
        <v>24</v>
      </c>
      <c r="H7" s="8" t="s">
        <v>24</v>
      </c>
      <c r="I7" s="9">
        <f>I8+I9+I10+I11+I12</f>
        <v>40889457.43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48066597.93</v>
      </c>
      <c r="E9" s="41">
        <v>7177140.5</v>
      </c>
      <c r="F9" s="6" t="s">
        <v>24</v>
      </c>
      <c r="G9" s="6" t="s">
        <v>24</v>
      </c>
      <c r="H9" s="6" t="s">
        <v>24</v>
      </c>
      <c r="I9" s="12">
        <v>40889457.43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10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1050000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1050000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47016597.93</v>
      </c>
      <c r="E14" s="9">
        <f>E9</f>
        <v>7177140.5</v>
      </c>
      <c r="F14" s="8" t="s">
        <v>24</v>
      </c>
      <c r="G14" s="8" t="s">
        <v>24</v>
      </c>
      <c r="H14" s="8" t="s">
        <v>24</v>
      </c>
      <c r="I14" s="9">
        <f>I7-I13+I44</f>
        <v>39839457.43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47016598.560000002</v>
      </c>
      <c r="E15" s="9">
        <f>E16+E21++E23+E28</f>
        <v>7177140.5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39839458.060000002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27282334.309999999</v>
      </c>
      <c r="E16" s="9">
        <f>E17+E20</f>
        <v>7177140.5</v>
      </c>
      <c r="F16" s="8" t="s">
        <v>24</v>
      </c>
      <c r="G16" s="8" t="s">
        <v>24</v>
      </c>
      <c r="H16" s="8" t="s">
        <v>24</v>
      </c>
      <c r="I16" s="9">
        <f t="shared" ref="I16" si="3">I17+I20</f>
        <v>20105193.809999999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27282334.309999999</v>
      </c>
      <c r="E17" s="12">
        <f>E18+E19</f>
        <v>7177140.5</v>
      </c>
      <c r="F17" s="6" t="s">
        <v>24</v>
      </c>
      <c r="G17" s="6" t="s">
        <v>24</v>
      </c>
      <c r="H17" s="6" t="s">
        <v>24</v>
      </c>
      <c r="I17" s="12">
        <f>I18+I19</f>
        <v>20105193.809999999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20954173.82</v>
      </c>
      <c r="E18" s="12">
        <v>5512396.7000000002</v>
      </c>
      <c r="F18" s="6" t="s">
        <v>24</v>
      </c>
      <c r="G18" s="6" t="s">
        <v>24</v>
      </c>
      <c r="H18" s="6" t="s">
        <v>24</v>
      </c>
      <c r="I18" s="12">
        <v>15441777.119999999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6328160.4900000002</v>
      </c>
      <c r="E19" s="12">
        <v>1664743.8</v>
      </c>
      <c r="F19" s="6" t="s">
        <v>24</v>
      </c>
      <c r="G19" s="6" t="s">
        <v>24</v>
      </c>
      <c r="H19" s="6" t="s">
        <v>24</v>
      </c>
      <c r="I19" s="12">
        <v>4663416.6900000004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645568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645568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205408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205408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351743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351743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7941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7941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80476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80476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19088696.25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19088696.25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172860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172860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12000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12000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1392625.14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1392625.14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95156.87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95156.87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948760.24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948760.24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5941294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5941294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1531000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1531000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8995000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8995000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6" t="s">
        <v>74</v>
      </c>
      <c r="C48" s="36"/>
      <c r="E48" s="37" t="s">
        <v>100</v>
      </c>
      <c r="F48" s="37"/>
    </row>
    <row r="49" spans="1:6" s="18" customFormat="1" ht="15.75" x14ac:dyDescent="0.2">
      <c r="B49" s="34" t="s">
        <v>75</v>
      </c>
      <c r="C49" s="34"/>
      <c r="E49" s="35" t="s">
        <v>76</v>
      </c>
      <c r="F49" s="35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6"/>
      <c r="C51" s="36"/>
      <c r="E51" s="37" t="s">
        <v>101</v>
      </c>
      <c r="F51" s="37"/>
    </row>
    <row r="52" spans="1:6" s="18" customFormat="1" ht="15.75" x14ac:dyDescent="0.2">
      <c r="B52" s="34" t="s">
        <v>75</v>
      </c>
      <c r="C52" s="34"/>
      <c r="E52" s="35" t="s">
        <v>76</v>
      </c>
      <c r="F52" s="35"/>
    </row>
    <row r="53" spans="1:6" s="18" customFormat="1" ht="15.75" x14ac:dyDescent="0.2">
      <c r="A53" s="18" t="s">
        <v>79</v>
      </c>
      <c r="B53" s="36"/>
      <c r="C53" s="36"/>
      <c r="E53" s="37" t="s">
        <v>101</v>
      </c>
      <c r="F53" s="37"/>
    </row>
    <row r="54" spans="1:6" s="18" customFormat="1" ht="15.75" x14ac:dyDescent="0.2">
      <c r="B54" s="34" t="s">
        <v>75</v>
      </c>
      <c r="C54" s="34"/>
      <c r="E54" s="35" t="s">
        <v>76</v>
      </c>
      <c r="F54" s="35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opLeftCell="A4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8" t="s">
        <v>106</v>
      </c>
      <c r="B2" s="38"/>
      <c r="C2" s="38"/>
      <c r="D2" s="38"/>
      <c r="E2" s="38"/>
      <c r="F2" s="38"/>
      <c r="G2" s="38"/>
      <c r="H2" s="38"/>
      <c r="I2" s="38"/>
      <c r="J2" s="5" t="s">
        <v>2</v>
      </c>
    </row>
    <row r="3" spans="1:10" ht="24.6" customHeight="1" x14ac:dyDescent="0.2">
      <c r="A3" s="39" t="s">
        <v>3</v>
      </c>
      <c r="B3" s="39" t="s">
        <v>4</v>
      </c>
      <c r="C3" s="39" t="s">
        <v>5</v>
      </c>
      <c r="D3" s="39" t="s">
        <v>6</v>
      </c>
      <c r="E3" s="39"/>
      <c r="F3" s="39"/>
      <c r="G3" s="39"/>
      <c r="H3" s="39"/>
      <c r="I3" s="39"/>
    </row>
    <row r="4" spans="1:10" ht="19.899999999999999" customHeight="1" x14ac:dyDescent="0.2">
      <c r="A4" s="40" t="s">
        <v>0</v>
      </c>
      <c r="B4" s="40" t="s">
        <v>0</v>
      </c>
      <c r="C4" s="40" t="s">
        <v>0</v>
      </c>
      <c r="D4" s="39" t="s">
        <v>7</v>
      </c>
      <c r="E4" s="39" t="s">
        <v>8</v>
      </c>
      <c r="F4" s="39"/>
      <c r="G4" s="39"/>
      <c r="H4" s="39"/>
      <c r="I4" s="39"/>
    </row>
    <row r="5" spans="1:10" ht="96" customHeight="1" x14ac:dyDescent="0.2">
      <c r="A5" s="40" t="s">
        <v>0</v>
      </c>
      <c r="B5" s="40" t="s">
        <v>0</v>
      </c>
      <c r="C5" s="40" t="s">
        <v>0</v>
      </c>
      <c r="D5" s="40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48066597.93</v>
      </c>
      <c r="E7" s="9">
        <f>E9</f>
        <v>7177140.5</v>
      </c>
      <c r="F7" s="27" t="s">
        <v>24</v>
      </c>
      <c r="G7" s="27" t="s">
        <v>24</v>
      </c>
      <c r="H7" s="27" t="s">
        <v>24</v>
      </c>
      <c r="I7" s="9">
        <f>I8+I9+I10+I11+I12</f>
        <v>40889457.43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48066597.93</v>
      </c>
      <c r="E9" s="41">
        <v>7177140.5</v>
      </c>
      <c r="F9" s="26" t="s">
        <v>24</v>
      </c>
      <c r="G9" s="26" t="s">
        <v>24</v>
      </c>
      <c r="H9" s="26" t="s">
        <v>24</v>
      </c>
      <c r="I9" s="12">
        <v>40889457.43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1050000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1050000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47016597.93</v>
      </c>
      <c r="E14" s="9">
        <f>E9</f>
        <v>7177140.5</v>
      </c>
      <c r="F14" s="27" t="s">
        <v>24</v>
      </c>
      <c r="G14" s="27" t="s">
        <v>24</v>
      </c>
      <c r="H14" s="27" t="s">
        <v>24</v>
      </c>
      <c r="I14" s="9">
        <f>I7-I13+I44</f>
        <v>39839457.43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47016598.560000002</v>
      </c>
      <c r="E15" s="9">
        <f>E16+E21++E23+E28</f>
        <v>7177140.5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39839458.060000002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27282334.309999999</v>
      </c>
      <c r="E16" s="9">
        <f>E17+E20</f>
        <v>7177140.5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20105193.809999999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27282334.309999999</v>
      </c>
      <c r="E17" s="12">
        <f>E18+E19</f>
        <v>7177140.5</v>
      </c>
      <c r="F17" s="26" t="s">
        <v>24</v>
      </c>
      <c r="G17" s="26" t="s">
        <v>24</v>
      </c>
      <c r="H17" s="26" t="s">
        <v>24</v>
      </c>
      <c r="I17" s="12">
        <f>I18+I19</f>
        <v>20105193.809999999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20954173.82</v>
      </c>
      <c r="E18" s="12">
        <v>5512396.7000000002</v>
      </c>
      <c r="F18" s="26" t="s">
        <v>24</v>
      </c>
      <c r="G18" s="26" t="s">
        <v>24</v>
      </c>
      <c r="H18" s="26" t="s">
        <v>24</v>
      </c>
      <c r="I18" s="12">
        <v>15441777.119999999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6328160.4900000002</v>
      </c>
      <c r="E19" s="12">
        <v>1664743.8</v>
      </c>
      <c r="F19" s="26" t="s">
        <v>24</v>
      </c>
      <c r="G19" s="26" t="s">
        <v>24</v>
      </c>
      <c r="H19" s="26" t="s">
        <v>24</v>
      </c>
      <c r="I19" s="12">
        <v>4663416.6900000004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645568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645568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205408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205408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351743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351743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7941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7941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80476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80476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19088696.25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19088696.25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172860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172860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12000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12000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1392625.14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1392625.14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95156.87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95156.87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948760.24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948760.24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5941294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5941294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1531000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1531000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8995000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8995000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6" t="s">
        <v>74</v>
      </c>
      <c r="C48" s="36"/>
      <c r="E48" s="37" t="s">
        <v>100</v>
      </c>
      <c r="F48" s="37"/>
    </row>
    <row r="49" spans="1:6" s="18" customFormat="1" ht="15.75" x14ac:dyDescent="0.2">
      <c r="B49" s="34" t="s">
        <v>75</v>
      </c>
      <c r="C49" s="34"/>
      <c r="E49" s="35" t="s">
        <v>76</v>
      </c>
      <c r="F49" s="35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6"/>
      <c r="C51" s="36"/>
      <c r="E51" s="37" t="s">
        <v>101</v>
      </c>
      <c r="F51" s="37"/>
    </row>
    <row r="52" spans="1:6" s="18" customFormat="1" ht="15.75" x14ac:dyDescent="0.2">
      <c r="B52" s="34" t="s">
        <v>75</v>
      </c>
      <c r="C52" s="34"/>
      <c r="E52" s="35" t="s">
        <v>76</v>
      </c>
      <c r="F52" s="35"/>
    </row>
    <row r="53" spans="1:6" s="18" customFormat="1" ht="15.75" x14ac:dyDescent="0.2">
      <c r="A53" s="18" t="s">
        <v>79</v>
      </c>
      <c r="B53" s="36"/>
      <c r="C53" s="36"/>
      <c r="E53" s="37" t="s">
        <v>101</v>
      </c>
      <c r="F53" s="37"/>
    </row>
    <row r="54" spans="1:6" s="18" customFormat="1" ht="15.75" x14ac:dyDescent="0.2">
      <c r="B54" s="34" t="s">
        <v>75</v>
      </c>
      <c r="C54" s="34"/>
      <c r="E54" s="35" t="s">
        <v>76</v>
      </c>
      <c r="F54" s="35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115" zoomScaleNormal="115" zoomScaleSheetLayoutView="115" workbookViewId="0">
      <selection activeCell="A3" sqref="A3:A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8" t="s">
        <v>105</v>
      </c>
      <c r="B2" s="38"/>
      <c r="C2" s="38"/>
      <c r="D2" s="38"/>
      <c r="E2" s="38"/>
      <c r="F2" s="38"/>
      <c r="G2" s="38"/>
      <c r="H2" s="38"/>
      <c r="I2" s="38"/>
      <c r="J2" s="5" t="s">
        <v>2</v>
      </c>
    </row>
    <row r="3" spans="1:10" ht="24.6" customHeight="1" x14ac:dyDescent="0.2">
      <c r="A3" s="39" t="s">
        <v>3</v>
      </c>
      <c r="B3" s="39" t="s">
        <v>4</v>
      </c>
      <c r="C3" s="39" t="s">
        <v>5</v>
      </c>
      <c r="D3" s="39" t="s">
        <v>6</v>
      </c>
      <c r="E3" s="39"/>
      <c r="F3" s="39"/>
      <c r="G3" s="39"/>
      <c r="H3" s="39"/>
      <c r="I3" s="39"/>
    </row>
    <row r="4" spans="1:10" ht="19.899999999999999" customHeight="1" x14ac:dyDescent="0.2">
      <c r="A4" s="40" t="s">
        <v>0</v>
      </c>
      <c r="B4" s="40" t="s">
        <v>0</v>
      </c>
      <c r="C4" s="40" t="s">
        <v>0</v>
      </c>
      <c r="D4" s="39" t="s">
        <v>7</v>
      </c>
      <c r="E4" s="39" t="s">
        <v>8</v>
      </c>
      <c r="F4" s="39"/>
      <c r="G4" s="39"/>
      <c r="H4" s="39"/>
      <c r="I4" s="39"/>
    </row>
    <row r="5" spans="1:10" ht="96" customHeight="1" x14ac:dyDescent="0.2">
      <c r="A5" s="40" t="s">
        <v>0</v>
      </c>
      <c r="B5" s="40" t="s">
        <v>0</v>
      </c>
      <c r="C5" s="40" t="s">
        <v>0</v>
      </c>
      <c r="D5" s="40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48066597.93</v>
      </c>
      <c r="E7" s="9">
        <f>E9</f>
        <v>7177140.5</v>
      </c>
      <c r="F7" s="27" t="s">
        <v>24</v>
      </c>
      <c r="G7" s="27" t="s">
        <v>24</v>
      </c>
      <c r="H7" s="27" t="s">
        <v>24</v>
      </c>
      <c r="I7" s="9">
        <f>I8+I9+I10+I11+I12</f>
        <v>40889457.43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48066597.93</v>
      </c>
      <c r="E9" s="41">
        <v>7177140.5</v>
      </c>
      <c r="F9" s="26" t="s">
        <v>24</v>
      </c>
      <c r="G9" s="26" t="s">
        <v>24</v>
      </c>
      <c r="H9" s="26" t="s">
        <v>24</v>
      </c>
      <c r="I9" s="12">
        <v>40889457.43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3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1050000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1050000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47016597.93</v>
      </c>
      <c r="E14" s="9">
        <f>E9</f>
        <v>7177140.5</v>
      </c>
      <c r="F14" s="27" t="s">
        <v>24</v>
      </c>
      <c r="G14" s="27" t="s">
        <v>24</v>
      </c>
      <c r="H14" s="27" t="s">
        <v>24</v>
      </c>
      <c r="I14" s="9">
        <f>I7-I13+I44</f>
        <v>39839457.43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47016598.560000002</v>
      </c>
      <c r="E15" s="9">
        <f>E16+E21++E23+E28</f>
        <v>7177140.5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39839458.060000002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27282334.309999999</v>
      </c>
      <c r="E16" s="9">
        <f>E17+E20</f>
        <v>7177140.5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20105193.809999999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27282334.309999999</v>
      </c>
      <c r="E17" s="12">
        <f>E18+E19</f>
        <v>7177140.5</v>
      </c>
      <c r="F17" s="26" t="s">
        <v>24</v>
      </c>
      <c r="G17" s="26" t="s">
        <v>24</v>
      </c>
      <c r="H17" s="26" t="s">
        <v>24</v>
      </c>
      <c r="I17" s="12">
        <f>I18+I19</f>
        <v>20105193.809999999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20954173.82</v>
      </c>
      <c r="E18" s="12">
        <v>5512396.7000000002</v>
      </c>
      <c r="F18" s="26" t="s">
        <v>24</v>
      </c>
      <c r="G18" s="26" t="s">
        <v>24</v>
      </c>
      <c r="H18" s="26" t="s">
        <v>24</v>
      </c>
      <c r="I18" s="12">
        <v>15441777.119999999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6328160.4900000002</v>
      </c>
      <c r="E19" s="12">
        <v>1664743.8</v>
      </c>
      <c r="F19" s="26" t="s">
        <v>24</v>
      </c>
      <c r="G19" s="26" t="s">
        <v>24</v>
      </c>
      <c r="H19" s="26" t="s">
        <v>24</v>
      </c>
      <c r="I19" s="12">
        <v>4663416.6900000004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645568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645568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205408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205408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351743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351743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7941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7941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80476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80476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19088696.25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19088696.25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172860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172860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12000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12000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1392625.14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1392625.14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95156.87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95156.87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948760.24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948760.24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5941294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5941294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0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0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1531000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1531000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8995000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8995000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ht="20.25" customHeight="1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ht="21.75" customHeight="1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ht="21.75" customHeight="1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6" t="s">
        <v>74</v>
      </c>
      <c r="C48" s="36"/>
      <c r="E48" s="37" t="s">
        <v>100</v>
      </c>
      <c r="F48" s="37"/>
    </row>
    <row r="49" spans="1:6" s="18" customFormat="1" ht="15.75" x14ac:dyDescent="0.2">
      <c r="B49" s="34" t="s">
        <v>75</v>
      </c>
      <c r="C49" s="34"/>
      <c r="E49" s="35" t="s">
        <v>76</v>
      </c>
      <c r="F49" s="35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6"/>
      <c r="C51" s="36"/>
      <c r="E51" s="37" t="s">
        <v>101</v>
      </c>
      <c r="F51" s="37"/>
    </row>
    <row r="52" spans="1:6" s="18" customFormat="1" ht="15.75" x14ac:dyDescent="0.2">
      <c r="B52" s="34" t="s">
        <v>75</v>
      </c>
      <c r="C52" s="34"/>
      <c r="E52" s="35" t="s">
        <v>76</v>
      </c>
      <c r="F52" s="35"/>
    </row>
    <row r="53" spans="1:6" s="18" customFormat="1" ht="15.75" x14ac:dyDescent="0.2">
      <c r="A53" s="18" t="s">
        <v>79</v>
      </c>
      <c r="B53" s="36"/>
      <c r="C53" s="36"/>
      <c r="E53" s="37" t="s">
        <v>101</v>
      </c>
      <c r="F53" s="37"/>
    </row>
    <row r="54" spans="1:6" s="18" customFormat="1" ht="15.75" x14ac:dyDescent="0.2">
      <c r="B54" s="34" t="s">
        <v>75</v>
      </c>
      <c r="C54" s="34"/>
      <c r="E54" s="35" t="s">
        <v>76</v>
      </c>
      <c r="F54" s="35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2016-12-26T11:56:58Z</cp:lastPrinted>
  <dcterms:created xsi:type="dcterms:W3CDTF">2016-12-22T12:21:37Z</dcterms:created>
  <dcterms:modified xsi:type="dcterms:W3CDTF">2016-12-26T11:58:08Z</dcterms:modified>
</cp:coreProperties>
</file>