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96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D23" i="4" s="1"/>
  <c r="E23" i="4"/>
  <c r="D22" i="4"/>
  <c r="I21" i="4"/>
  <c r="H21" i="4"/>
  <c r="G21" i="4"/>
  <c r="F21" i="4"/>
  <c r="E21" i="4"/>
  <c r="D21" i="4" s="1"/>
  <c r="D20" i="4"/>
  <c r="D19" i="4"/>
  <c r="D18" i="4"/>
  <c r="I17" i="4"/>
  <c r="E17" i="4"/>
  <c r="E16" i="4" s="1"/>
  <c r="I16" i="4"/>
  <c r="I15" i="4" s="1"/>
  <c r="I14" i="4"/>
  <c r="E14" i="4"/>
  <c r="D14" i="4"/>
  <c r="D13" i="4"/>
  <c r="D12" i="4"/>
  <c r="D11" i="4"/>
  <c r="D10" i="4"/>
  <c r="D9" i="4"/>
  <c r="D8" i="4"/>
  <c r="I7" i="4"/>
  <c r="E7" i="4"/>
  <c r="D7" i="4" s="1"/>
  <c r="D44" i="3"/>
  <c r="D43" i="3"/>
  <c r="D42" i="3"/>
  <c r="I41" i="3"/>
  <c r="D41" i="3" s="1"/>
  <c r="E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D23" i="3" s="1"/>
  <c r="E23" i="3"/>
  <c r="D22" i="3"/>
  <c r="I21" i="3"/>
  <c r="H21" i="3"/>
  <c r="G21" i="3"/>
  <c r="F21" i="3"/>
  <c r="E21" i="3"/>
  <c r="D21" i="3" s="1"/>
  <c r="D20" i="3"/>
  <c r="D19" i="3"/>
  <c r="D18" i="3"/>
  <c r="I17" i="3"/>
  <c r="E17" i="3"/>
  <c r="E16" i="3" s="1"/>
  <c r="I16" i="3"/>
  <c r="I15" i="3" s="1"/>
  <c r="I14" i="3"/>
  <c r="D14" i="3" s="1"/>
  <c r="E14" i="3"/>
  <c r="D13" i="3"/>
  <c r="D12" i="3"/>
  <c r="D11" i="3"/>
  <c r="D10" i="3"/>
  <c r="D9" i="3"/>
  <c r="D8" i="3"/>
  <c r="I7" i="3"/>
  <c r="E7" i="3"/>
  <c r="D7" i="3" s="1"/>
  <c r="D16" i="4" l="1"/>
  <c r="E15" i="4"/>
  <c r="D15" i="4" s="1"/>
  <c r="D17" i="4"/>
  <c r="D16" i="3"/>
  <c r="E15" i="3"/>
  <c r="D15" i="3" s="1"/>
  <c r="D17" i="3"/>
  <c r="D9" i="1"/>
  <c r="I17" i="1"/>
  <c r="E17" i="1"/>
  <c r="E14" i="1" l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8" i="1" l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<sst xmlns="http://schemas.openxmlformats.org/spreadsheetml/2006/main" count="750" uniqueCount="107">
  <si>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</si>
  <si>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</si>
  <si>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</si>
  <si>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</si>
  <si>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</si>
  <si>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</si>
  <si>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</si>
  <si>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</si>
  <si>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</si>
  <si>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</si>
  <si>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</si>
  <si>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</si>
  <si>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</si>
  <si>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</si>
  <si>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</si>
  <si>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</si>
  <si>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</si>
  <si>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</si>
  <si>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</si>
  <si>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</si>
  <si>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</si>
  <si>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</si>
  <si>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</si>
  <si>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</si>
  <si>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</si>
  <si>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</si>
  <si>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</si>
  <si>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</si>
  <si>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</si>
  <si>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</si>
  <si>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</si>
  <si>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</si>
  <si>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</si>
  <si>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</si>
  <si>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</si>
  <si>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</si>
  <si>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</si>
  <si>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</si>
  <si>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</si>
  <si>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</si>
  <si>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</si>
  <si>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</si>
  <si>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</si>
  <si>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</si>
  <si>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</si>
  <si>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</si>
  <si>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</si>
  <si>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</si>
  <si>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</si>
  <si>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</si>
  <si>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</si>
  <si>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</si>
  <si>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</si>
  <si>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</si>
  <si>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</si>
  <si>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</si>
  <si>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</si>
  <si>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</si>
  <si>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</si>
  <si>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</si>
  <si>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</si>
  <si>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</si>
  <si>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</si>
  <si>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</si>
  <si>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</si>
  <si>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</si>
  <si>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</si>
  <si>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</si>
  <si>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</si>
  <si>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</si>
  <si>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</si>
  <si>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</si>
  <si>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</si>
  <si>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</si>
  <si>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</si>
  <si>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</si>
  <si>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</si>
  <si>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</si>
  <si>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</si>
  <si>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</si>
  <si>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</si>
  <si>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</si>
  <si>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</si>
  <si>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</si>
  <si>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</si>
  <si>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</si>
  <si>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</si>
  <si>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</si>
  <si>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</si>
  <si>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</si>
  <si>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</si>
  <si>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</si>
  <si>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</si>
  <si>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</si>
  <si>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</si>
  <si>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</si>
  <si>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</si>
  <si>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</si>
  <si>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"Мглинская районная ветеринарная станция по борьбе с болезнями животных"</t>
  </si>
  <si>
    <t>243220, Брянская обл., г.Мглин, 4-й переулок Первомайский, дом 33</t>
  </si>
  <si>
    <t>М.П. Шипик</t>
  </si>
  <si>
    <t>Л.В.Чуприк</t>
  </si>
  <si>
    <t>00379</t>
  </si>
  <si>
    <t>государственного бюджетного учреждения Брянской области "Мглинская районная ветеринарная станция по борьбе с болезнями животных"</t>
  </si>
  <si>
    <t>Показатели по поступлениям и выплатам ГБУ Брянской области "Мглинская райветстанция"
на ________________________ на 2017 год</t>
  </si>
  <si>
    <t>Показатели по поступлениям и выплатам ГБУ Брянской области "Мглинская райветстанция"
на ________________________ на 2019 год</t>
  </si>
  <si>
    <t>Показатели по поступлениям и выплатам ГБУ Брянской области "Мглинская райветстанция"
на ________________________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</si>
</sst>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6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4" zoomScale="115" zoomScaleNormal="115" zoomScaleSheetLayoutView="115" workbookViewId="0">
      <selection activeCell="B15" sqref="B15:G15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2" t="s">
        <v>84</v>
      </c>
      <c r="C7" s="32"/>
      <c r="D7" s="32"/>
      <c r="E7" s="32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2" t="s">
        <v>0</v>
      </c>
      <c r="C8" s="32"/>
      <c r="D8" s="32"/>
      <c r="E8" s="32"/>
      <c r="F8" s="21" t="s">
        <v>0</v>
      </c>
      <c r="G8" s="21" t="s">
        <v>0</v>
      </c>
    </row>
    <row r="9" spans="1:7" ht="14.45" customHeight="1" x14ac:dyDescent="0.2">
      <c r="A9" s="32" t="s">
        <v>103</v>
      </c>
      <c r="B9" s="32"/>
      <c r="C9" s="32"/>
      <c r="D9" s="32"/>
      <c r="E9" s="32"/>
      <c r="F9" s="32"/>
      <c r="G9" s="32"/>
    </row>
    <row r="10" spans="1:7" ht="21.6" customHeight="1" x14ac:dyDescent="0.2">
      <c r="A10" s="21" t="s">
        <v>0</v>
      </c>
      <c r="B10" s="32" t="s">
        <v>0</v>
      </c>
      <c r="C10" s="32"/>
      <c r="D10" s="32"/>
      <c r="E10" s="32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2" t="s">
        <v>85</v>
      </c>
      <c r="C11" s="32"/>
      <c r="D11" s="32"/>
      <c r="E11" s="32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3" t="s">
        <v>0</v>
      </c>
      <c r="C12" s="33"/>
      <c r="D12" s="33"/>
      <c r="E12" s="33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3" t="s">
        <v>97</v>
      </c>
      <c r="C13" s="33"/>
      <c r="D13" s="33"/>
      <c r="E13" s="33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3" t="s">
        <v>0</v>
      </c>
      <c r="C14" s="33"/>
      <c r="D14" s="33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4" t="s">
        <v>98</v>
      </c>
      <c r="C15" s="34"/>
      <c r="D15" s="34"/>
      <c r="E15" s="34"/>
      <c r="F15" s="34"/>
      <c r="G15" s="34"/>
    </row>
    <row r="16" spans="1:7" ht="41.25" customHeight="1" x14ac:dyDescent="0.2">
      <c r="A16" s="21" t="s">
        <v>87</v>
      </c>
      <c r="B16" s="35" t="s">
        <v>102</v>
      </c>
      <c r="C16" s="35"/>
      <c r="D16" s="35"/>
      <c r="E16" s="35"/>
      <c r="F16" s="35"/>
      <c r="G16" s="35"/>
    </row>
    <row r="17" spans="1:7" ht="21" customHeight="1" x14ac:dyDescent="0.2">
      <c r="A17" s="29" t="s">
        <v>88</v>
      </c>
      <c r="B17" s="30" t="s">
        <v>99</v>
      </c>
      <c r="C17" s="30"/>
      <c r="D17" s="30"/>
      <c r="E17" s="30"/>
      <c r="F17" s="30"/>
      <c r="G17" s="30"/>
    </row>
    <row r="18" spans="1:7" ht="15.75" customHeight="1" x14ac:dyDescent="0.2">
      <c r="A18" s="29"/>
      <c r="B18" s="31"/>
      <c r="C18" s="31"/>
      <c r="D18" s="31"/>
      <c r="E18" s="31"/>
      <c r="F18" s="31"/>
      <c r="G18" s="31"/>
    </row>
    <row r="19" spans="1:7" ht="28.9" customHeight="1" x14ac:dyDescent="0.2">
      <c r="A19" s="21" t="s">
        <v>89</v>
      </c>
      <c r="B19" s="36">
        <v>3220000330</v>
      </c>
      <c r="C19" s="36"/>
      <c r="D19" s="36"/>
      <c r="E19" s="29" t="s">
        <v>90</v>
      </c>
      <c r="F19" s="29"/>
      <c r="G19" s="25">
        <v>322001001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4" t="s">
        <v>92</v>
      </c>
      <c r="C21" s="34"/>
      <c r="D21" s="34"/>
      <c r="E21" s="34"/>
      <c r="F21" s="34"/>
      <c r="G21" s="34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6" t="s">
        <v>94</v>
      </c>
      <c r="C23" s="21" t="s">
        <v>0</v>
      </c>
      <c r="D23" s="21" t="s">
        <v>0</v>
      </c>
      <c r="E23" s="21" t="s">
        <v>95</v>
      </c>
      <c r="F23" s="26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19" sqref="A19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104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7740071.4800000004</v>
      </c>
      <c r="E7" s="9">
        <f>E9</f>
        <v>4240071.4800000004</v>
      </c>
      <c r="F7" s="8" t="s">
        <v>24</v>
      </c>
      <c r="G7" s="8" t="s">
        <v>24</v>
      </c>
      <c r="H7" s="8" t="s">
        <v>24</v>
      </c>
      <c r="I7" s="9">
        <f>I8+I9+I10+I11+I12</f>
        <v>3500000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7740071.4800000004</v>
      </c>
      <c r="E9" s="45">
        <v>4240071.4800000004</v>
      </c>
      <c r="F9" s="6" t="s">
        <v>24</v>
      </c>
      <c r="G9" s="6" t="s">
        <v>24</v>
      </c>
      <c r="H9" s="6" t="s">
        <v>24</v>
      </c>
      <c r="I9" s="12">
        <v>3500000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4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65900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65900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7674171.4800000004</v>
      </c>
      <c r="E14" s="9">
        <f>E9</f>
        <v>4240071.4800000004</v>
      </c>
      <c r="F14" s="8" t="s">
        <v>24</v>
      </c>
      <c r="G14" s="8" t="s">
        <v>24</v>
      </c>
      <c r="H14" s="8" t="s">
        <v>24</v>
      </c>
      <c r="I14" s="9">
        <f>I7-I13+I44</f>
        <v>3434100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7674171.4800000004</v>
      </c>
      <c r="E15" s="9">
        <f>E16+E21++E23+E28</f>
        <v>4240071.4800000004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3434100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5722271.4800000004</v>
      </c>
      <c r="E16" s="9">
        <f>E17+E20</f>
        <v>4240071.4800000004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1482200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5722271.4800000004</v>
      </c>
      <c r="E17" s="12">
        <f>E18+E19</f>
        <v>4240071.4800000004</v>
      </c>
      <c r="F17" s="6" t="s">
        <v>24</v>
      </c>
      <c r="G17" s="6" t="s">
        <v>24</v>
      </c>
      <c r="H17" s="6" t="s">
        <v>24</v>
      </c>
      <c r="I17" s="12">
        <f>I18+I19</f>
        <v>1482200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4394781.4800000004</v>
      </c>
      <c r="E18" s="12">
        <v>3256581.48</v>
      </c>
      <c r="F18" s="6" t="s">
        <v>24</v>
      </c>
      <c r="G18" s="6" t="s">
        <v>24</v>
      </c>
      <c r="H18" s="6" t="s">
        <v>24</v>
      </c>
      <c r="I18" s="12">
        <v>1138200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1327490</v>
      </c>
      <c r="E19" s="12">
        <v>983490</v>
      </c>
      <c r="F19" s="6" t="s">
        <v>24</v>
      </c>
      <c r="G19" s="6" t="s">
        <v>24</v>
      </c>
      <c r="H19" s="6" t="s">
        <v>24</v>
      </c>
      <c r="I19" s="12">
        <v>344000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18900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18900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18900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18900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157000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157000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60000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60000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65000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65000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12000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12000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1776000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1776000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55000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55000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10000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10000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80000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80000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58000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58000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400000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400000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12000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12000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21000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21000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1140000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1140000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/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40" t="s">
        <v>74</v>
      </c>
      <c r="C48" s="40"/>
      <c r="E48" s="41" t="s">
        <v>100</v>
      </c>
      <c r="F48" s="41"/>
    </row>
    <row r="49" spans="1:6" s="18" customFormat="1" ht="15.75" x14ac:dyDescent="0.2">
      <c r="B49" s="42" t="s">
        <v>75</v>
      </c>
      <c r="C49" s="42"/>
      <c r="E49" s="43" t="s">
        <v>76</v>
      </c>
      <c r="F49" s="43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40"/>
      <c r="C51" s="40"/>
      <c r="E51" s="44" t="s">
        <v>101</v>
      </c>
      <c r="F51" s="44"/>
    </row>
    <row r="52" spans="1:6" s="18" customFormat="1" ht="15.75" x14ac:dyDescent="0.2">
      <c r="B52" s="42" t="s">
        <v>75</v>
      </c>
      <c r="C52" s="42"/>
      <c r="E52" s="43" t="s">
        <v>76</v>
      </c>
      <c r="F52" s="43"/>
    </row>
    <row r="53" spans="1:6" s="18" customFormat="1" ht="15.75" x14ac:dyDescent="0.2">
      <c r="A53" s="18" t="s">
        <v>79</v>
      </c>
      <c r="B53" s="40"/>
      <c r="C53" s="40"/>
      <c r="E53" s="44" t="s">
        <v>101</v>
      </c>
      <c r="F53" s="44"/>
    </row>
    <row r="54" spans="1:6" s="18" customFormat="1" ht="15.75" x14ac:dyDescent="0.2">
      <c r="B54" s="42" t="s">
        <v>75</v>
      </c>
      <c r="C54" s="42"/>
      <c r="E54" s="43" t="s">
        <v>76</v>
      </c>
      <c r="F54" s="43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106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7740071.4800000004</v>
      </c>
      <c r="E7" s="9">
        <f>E9</f>
        <v>4240071.4800000004</v>
      </c>
      <c r="F7" s="28" t="s">
        <v>24</v>
      </c>
      <c r="G7" s="28" t="s">
        <v>24</v>
      </c>
      <c r="H7" s="28" t="s">
        <v>24</v>
      </c>
      <c r="I7" s="9">
        <f>I8+I9+I10+I11+I12</f>
        <v>3500000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>I9+E9</f>
        <v>7740071.4800000004</v>
      </c>
      <c r="E9" s="45">
        <v>4240071.4800000004</v>
      </c>
      <c r="F9" s="27" t="s">
        <v>24</v>
      </c>
      <c r="G9" s="27" t="s">
        <v>24</v>
      </c>
      <c r="H9" s="27" t="s">
        <v>24</v>
      </c>
      <c r="I9" s="12">
        <v>3500000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ref="D10:D13" si="0">I10</f>
        <v>0</v>
      </c>
      <c r="E10" s="24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65900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65900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7674171.4800000004</v>
      </c>
      <c r="E14" s="9">
        <f>E9</f>
        <v>4240071.4800000004</v>
      </c>
      <c r="F14" s="28" t="s">
        <v>24</v>
      </c>
      <c r="G14" s="28" t="s">
        <v>24</v>
      </c>
      <c r="H14" s="28" t="s">
        <v>24</v>
      </c>
      <c r="I14" s="9">
        <f>I7-I13+I44</f>
        <v>3434100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7674171.4800000004</v>
      </c>
      <c r="E15" s="9">
        <f>E16+E21++E23+E28</f>
        <v>4240071.4800000004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3434100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5722271.4800000004</v>
      </c>
      <c r="E16" s="9">
        <f>E17+E20</f>
        <v>4240071.4800000004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1482200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5722271.4800000004</v>
      </c>
      <c r="E17" s="12">
        <f>E18+E19</f>
        <v>4240071.4800000004</v>
      </c>
      <c r="F17" s="27" t="s">
        <v>24</v>
      </c>
      <c r="G17" s="27" t="s">
        <v>24</v>
      </c>
      <c r="H17" s="27" t="s">
        <v>24</v>
      </c>
      <c r="I17" s="12">
        <f>I18+I19</f>
        <v>1482200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4394781.4800000004</v>
      </c>
      <c r="E18" s="12">
        <v>3256581.48</v>
      </c>
      <c r="F18" s="27" t="s">
        <v>24</v>
      </c>
      <c r="G18" s="27" t="s">
        <v>24</v>
      </c>
      <c r="H18" s="27" t="s">
        <v>24</v>
      </c>
      <c r="I18" s="12">
        <v>1138200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1327490</v>
      </c>
      <c r="E19" s="12">
        <v>983490</v>
      </c>
      <c r="F19" s="27" t="s">
        <v>24</v>
      </c>
      <c r="G19" s="27" t="s">
        <v>24</v>
      </c>
      <c r="H19" s="27" t="s">
        <v>24</v>
      </c>
      <c r="I19" s="12">
        <v>344000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18900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18900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18900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18900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157000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157000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60000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60000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65000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65000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12000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12000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20000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1776000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1776000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55000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55000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10000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10000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80000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80000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58000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58000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400000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400000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12000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12000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21000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21000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1140000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1140000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/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40" t="s">
        <v>74</v>
      </c>
      <c r="C48" s="40"/>
      <c r="E48" s="41" t="s">
        <v>100</v>
      </c>
      <c r="F48" s="41"/>
    </row>
    <row r="49" spans="1:6" s="18" customFormat="1" ht="15.75" x14ac:dyDescent="0.2">
      <c r="B49" s="42" t="s">
        <v>75</v>
      </c>
      <c r="C49" s="42"/>
      <c r="E49" s="43" t="s">
        <v>76</v>
      </c>
      <c r="F49" s="43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40"/>
      <c r="C51" s="40"/>
      <c r="E51" s="44" t="s">
        <v>101</v>
      </c>
      <c r="F51" s="44"/>
    </row>
    <row r="52" spans="1:6" s="18" customFormat="1" ht="15.75" x14ac:dyDescent="0.2">
      <c r="B52" s="42" t="s">
        <v>75</v>
      </c>
      <c r="C52" s="42"/>
      <c r="E52" s="43" t="s">
        <v>76</v>
      </c>
      <c r="F52" s="43"/>
    </row>
    <row r="53" spans="1:6" s="18" customFormat="1" ht="15.75" x14ac:dyDescent="0.2">
      <c r="A53" s="18" t="s">
        <v>79</v>
      </c>
      <c r="B53" s="40"/>
      <c r="C53" s="40"/>
      <c r="E53" s="44" t="s">
        <v>101</v>
      </c>
      <c r="F53" s="44"/>
    </row>
    <row r="54" spans="1:6" s="18" customFormat="1" ht="15.75" x14ac:dyDescent="0.2">
      <c r="B54" s="42" t="s">
        <v>75</v>
      </c>
      <c r="C54" s="42"/>
      <c r="E54" s="43" t="s">
        <v>76</v>
      </c>
      <c r="F54" s="43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105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7740071.4800000004</v>
      </c>
      <c r="E7" s="9">
        <f>E9</f>
        <v>4240071.4800000004</v>
      </c>
      <c r="F7" s="28" t="s">
        <v>24</v>
      </c>
      <c r="G7" s="28" t="s">
        <v>24</v>
      </c>
      <c r="H7" s="28" t="s">
        <v>24</v>
      </c>
      <c r="I7" s="9">
        <f>I8+I9+I10+I11+I12</f>
        <v>3500000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>I9+E9</f>
        <v>7740071.4800000004</v>
      </c>
      <c r="E9" s="45">
        <v>4240071.4800000004</v>
      </c>
      <c r="F9" s="27" t="s">
        <v>24</v>
      </c>
      <c r="G9" s="27" t="s">
        <v>24</v>
      </c>
      <c r="H9" s="27" t="s">
        <v>24</v>
      </c>
      <c r="I9" s="12">
        <v>3500000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ref="D10:D13" si="0">I10</f>
        <v>0</v>
      </c>
      <c r="E10" s="24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65900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65900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7674171.4800000004</v>
      </c>
      <c r="E14" s="9">
        <f>E9</f>
        <v>4240071.4800000004</v>
      </c>
      <c r="F14" s="28" t="s">
        <v>24</v>
      </c>
      <c r="G14" s="28" t="s">
        <v>24</v>
      </c>
      <c r="H14" s="28" t="s">
        <v>24</v>
      </c>
      <c r="I14" s="9">
        <f>I7-I13+I44</f>
        <v>3434100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7674171.4800000004</v>
      </c>
      <c r="E15" s="9">
        <f>E16+E21++E23+E28</f>
        <v>4240071.4800000004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3434100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5722271.4800000004</v>
      </c>
      <c r="E16" s="9">
        <f>E17+E20</f>
        <v>4240071.4800000004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1482200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5722271.4800000004</v>
      </c>
      <c r="E17" s="12">
        <f>E18+E19</f>
        <v>4240071.4800000004</v>
      </c>
      <c r="F17" s="27" t="s">
        <v>24</v>
      </c>
      <c r="G17" s="27" t="s">
        <v>24</v>
      </c>
      <c r="H17" s="27" t="s">
        <v>24</v>
      </c>
      <c r="I17" s="12">
        <f>I18+I19</f>
        <v>1482200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4394781.4800000004</v>
      </c>
      <c r="E18" s="12">
        <v>3256581.48</v>
      </c>
      <c r="F18" s="27" t="s">
        <v>24</v>
      </c>
      <c r="G18" s="27" t="s">
        <v>24</v>
      </c>
      <c r="H18" s="27" t="s">
        <v>24</v>
      </c>
      <c r="I18" s="12">
        <v>1138200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1327490</v>
      </c>
      <c r="E19" s="12">
        <v>983490</v>
      </c>
      <c r="F19" s="27" t="s">
        <v>24</v>
      </c>
      <c r="G19" s="27" t="s">
        <v>24</v>
      </c>
      <c r="H19" s="27" t="s">
        <v>24</v>
      </c>
      <c r="I19" s="12">
        <v>344000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18900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18900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18900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18900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157000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157000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60000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60000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65000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65000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12000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12000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20000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1776000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1776000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55000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55000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10000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10000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80000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80000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58000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58000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400000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400000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12000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12000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21000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21000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1140000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1140000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/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40" t="s">
        <v>74</v>
      </c>
      <c r="C48" s="40"/>
      <c r="E48" s="41" t="s">
        <v>100</v>
      </c>
      <c r="F48" s="41"/>
    </row>
    <row r="49" spans="1:6" s="18" customFormat="1" ht="15.75" x14ac:dyDescent="0.2">
      <c r="B49" s="42" t="s">
        <v>75</v>
      </c>
      <c r="C49" s="42"/>
      <c r="E49" s="43" t="s">
        <v>76</v>
      </c>
      <c r="F49" s="43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40"/>
      <c r="C51" s="40"/>
      <c r="E51" s="44" t="s">
        <v>101</v>
      </c>
      <c r="F51" s="44"/>
    </row>
    <row r="52" spans="1:6" s="18" customFormat="1" ht="15.75" x14ac:dyDescent="0.2">
      <c r="B52" s="42" t="s">
        <v>75</v>
      </c>
      <c r="C52" s="42"/>
      <c r="E52" s="43" t="s">
        <v>76</v>
      </c>
      <c r="F52" s="43"/>
    </row>
    <row r="53" spans="1:6" s="18" customFormat="1" ht="15.75" x14ac:dyDescent="0.2">
      <c r="A53" s="18" t="s">
        <v>79</v>
      </c>
      <c r="B53" s="40"/>
      <c r="C53" s="40"/>
      <c r="E53" s="44" t="s">
        <v>101</v>
      </c>
      <c r="F53" s="44"/>
    </row>
    <row r="54" spans="1:6" s="18" customFormat="1" ht="15.75" x14ac:dyDescent="0.2">
      <c r="B54" s="42" t="s">
        <v>75</v>
      </c>
      <c r="C54" s="42"/>
      <c r="E54" s="43" t="s">
        <v>76</v>
      </c>
      <c r="F54" s="43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2016-12-26T12:30:13Z</cp:lastPrinted>
  <dcterms:created xsi:type="dcterms:W3CDTF">2016-12-22T12:21:37Z</dcterms:created>
  <dcterms:modified xsi:type="dcterms:W3CDTF">2016-12-26T12:30:14Z</dcterms:modified>
</cp:coreProperties>
</file>