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320" windowHeight="12120" activeTab="3"/>
  </bookViews>
  <sheets>
    <sheet name="заголовочная" sheetId="2" r:id="rId1"/>
    <sheet name="2017" sheetId="1" r:id="rId2"/>
    <sheet name="2018" sheetId="4" r:id="rId3"/>
    <sheet name="2019" sheetId="5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5" l="1"/>
  <c r="D43" i="5"/>
  <c r="D42" i="5"/>
  <c r="I41" i="5"/>
  <c r="E41" i="5"/>
  <c r="D41" i="5" s="1"/>
  <c r="D40" i="5"/>
  <c r="D39" i="5"/>
  <c r="I38" i="5"/>
  <c r="D38" i="5" s="1"/>
  <c r="E38" i="5"/>
  <c r="D37" i="5"/>
  <c r="D36" i="5"/>
  <c r="D35" i="5"/>
  <c r="D34" i="5"/>
  <c r="D33" i="5"/>
  <c r="D32" i="5"/>
  <c r="D31" i="5"/>
  <c r="D30" i="5"/>
  <c r="D29" i="5"/>
  <c r="I28" i="5"/>
  <c r="D28" i="5" s="1"/>
  <c r="E28" i="5"/>
  <c r="D27" i="5"/>
  <c r="D26" i="5"/>
  <c r="D25" i="5"/>
  <c r="D24" i="5"/>
  <c r="I23" i="5"/>
  <c r="E23" i="5"/>
  <c r="D23" i="5" s="1"/>
  <c r="D22" i="5"/>
  <c r="I21" i="5"/>
  <c r="H21" i="5"/>
  <c r="G21" i="5"/>
  <c r="F21" i="5"/>
  <c r="E21" i="5"/>
  <c r="D21" i="5"/>
  <c r="D20" i="5"/>
  <c r="D19" i="5"/>
  <c r="D18" i="5"/>
  <c r="I17" i="5"/>
  <c r="D17" i="5" s="1"/>
  <c r="E17" i="5"/>
  <c r="E16" i="5"/>
  <c r="E14" i="5"/>
  <c r="D13" i="5"/>
  <c r="D12" i="5"/>
  <c r="D11" i="5"/>
  <c r="D10" i="5"/>
  <c r="D9" i="5"/>
  <c r="D8" i="5"/>
  <c r="I7" i="5"/>
  <c r="I14" i="5" s="1"/>
  <c r="D14" i="5" s="1"/>
  <c r="E7" i="5"/>
  <c r="D7" i="5"/>
  <c r="D44" i="4"/>
  <c r="D43" i="4"/>
  <c r="D42" i="4"/>
  <c r="I41" i="4"/>
  <c r="E41" i="4"/>
  <c r="D41" i="4"/>
  <c r="D40" i="4"/>
  <c r="D39" i="4"/>
  <c r="I38" i="4"/>
  <c r="E38" i="4"/>
  <c r="D38" i="4"/>
  <c r="D37" i="4"/>
  <c r="D36" i="4"/>
  <c r="D35" i="4"/>
  <c r="D34" i="4"/>
  <c r="D33" i="4"/>
  <c r="D32" i="4"/>
  <c r="D31" i="4"/>
  <c r="D30" i="4"/>
  <c r="D29" i="4"/>
  <c r="I28" i="4"/>
  <c r="E28" i="4"/>
  <c r="D28" i="4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/>
  <c r="D20" i="4"/>
  <c r="D19" i="4"/>
  <c r="D18" i="4"/>
  <c r="I17" i="4"/>
  <c r="I16" i="4" s="1"/>
  <c r="I15" i="4" s="1"/>
  <c r="E17" i="4"/>
  <c r="E16" i="4" s="1"/>
  <c r="D17" i="4"/>
  <c r="E14" i="4"/>
  <c r="D13" i="4"/>
  <c r="D12" i="4"/>
  <c r="D11" i="4"/>
  <c r="D10" i="4"/>
  <c r="D9" i="4"/>
  <c r="D8" i="4"/>
  <c r="I7" i="4"/>
  <c r="D7" i="4" s="1"/>
  <c r="E7" i="4"/>
  <c r="D16" i="5" l="1"/>
  <c r="E15" i="5"/>
  <c r="D15" i="5" s="1"/>
  <c r="I16" i="5"/>
  <c r="I15" i="5" s="1"/>
  <c r="D16" i="4"/>
  <c r="E15" i="4"/>
  <c r="D15" i="4" s="1"/>
  <c r="I14" i="4"/>
  <c r="D14" i="4" s="1"/>
  <c r="D9" i="1"/>
  <c r="I17" i="1"/>
  <c r="E17" i="1"/>
  <c r="E14" i="1" l="1"/>
  <c r="E7" i="1"/>
  <c r="I7" i="1"/>
  <c r="D7" i="1" l="1"/>
  <c r="D44" i="1"/>
  <c r="D43" i="1"/>
  <c r="D42" i="1"/>
  <c r="I41" i="1"/>
  <c r="E41" i="1"/>
  <c r="D41" i="1" s="1"/>
  <c r="D40" i="1"/>
  <c r="D39" i="1"/>
  <c r="I38" i="1"/>
  <c r="E38" i="1"/>
  <c r="D37" i="1"/>
  <c r="D36" i="1"/>
  <c r="D35" i="1"/>
  <c r="D34" i="1"/>
  <c r="D33" i="1"/>
  <c r="D32" i="1"/>
  <c r="D31" i="1"/>
  <c r="D30" i="1"/>
  <c r="D29" i="1"/>
  <c r="I28" i="1"/>
  <c r="E28" i="1"/>
  <c r="D28" i="1" s="1"/>
  <c r="D27" i="1"/>
  <c r="D26" i="1"/>
  <c r="D25" i="1"/>
  <c r="D24" i="1"/>
  <c r="I23" i="1"/>
  <c r="E23" i="1"/>
  <c r="D23" i="1" s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I15" i="1" l="1"/>
  <c r="D38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<sst xmlns="http://schemas.openxmlformats.org/spreadsheetml/2006/main" count="750" uniqueCount="107">
  <si>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</si>
  <si>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</si>
  <si>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</si>
  <si>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</si>
  <si>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</si>
  <si>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</si>
  <si>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</si>
  <si>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</si>
  <si>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</si>
  <si>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</si>
  <si>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</si>
  <si>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</si>
  <si>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</si>
  <si>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</si>
  <si>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</si>
  <si>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</si>
  <si>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</si>
  <si>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</si>
  <si>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</si>
  <si>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</si>
  <si>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</si>
  <si>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</si>
  <si>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</si>
  <si>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</si>
  <si>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</si>
  <si>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</si>
  <si>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</si>
  <si>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</si>
  <si>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</si>
  <si>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</si>
  <si>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</si>
  <si>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</si>
  <si>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</si>
  <si>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</si>
  <si>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</si>
  <si>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</si>
  <si>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</si>
  <si>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</si>
  <si>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</si>
  <si>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</si>
  <si>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</si>
  <si>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</si>
  <si>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</si>
  <si>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</si>
  <si>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</si>
  <si>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</si>
  <si>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</si>
  <si>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</si>
  <si>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</si>
  <si>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</si>
  <si>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</si>
  <si>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</si>
  <si>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</si>
  <si>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</si>
  <si>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</si>
  <si>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</si>
  <si>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</si>
  <si>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</si>
  <si>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</si>
  <si>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</si>
  <si>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</si>
  <si>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</si>
  <si>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</si>
  <si>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</si>
  <si>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</si>
  <si>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</si>
  <si>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</si>
  <si>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</si>
  <si>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</si>
  <si>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</si>
  <si>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</si>
  <si>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</si>
  <si>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</si>
  <si>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</si>
  <si>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</si>
  <si>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</si>
  <si>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</si>
  <si>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</si>
  <si>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</si>
  <si>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</si>
  <si>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</si>
  <si>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</si>
  <si>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</si>
  <si>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</si>
  <si>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</si>
  <si>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</si>
  <si>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</si>
  <si>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</si>
  <si>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</si>
  <si>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</si>
  <si>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</si>
  <si>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</si>
  <si>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</si>
  <si>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</si>
  <si>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</si>
  <si>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</si>
  <si>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</si>
  <si>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</si>
  <si>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Дробкова В.В.</t>
  </si>
  <si>
    <t>Малашенко В.Н.</t>
  </si>
  <si>
    <t>государственного бюджетного учреждения Брянской области "Красногорская районная ветеринарная станция по борьбе с болезнями животных"</t>
  </si>
  <si>
    <t>Показатели по поступлениям и выплатам ГБУ Брянской области "Красногорская райветстанция"
на _____________________ на 2017 год</t>
  </si>
  <si>
    <t>государственное бюджетное учреждение Брянской области "Красногорская районная ветеринарная станция по борьбе с болезнями животных"</t>
  </si>
  <si>
    <t>00378</t>
  </si>
  <si>
    <t>243160, Брянская область, пгт. Красная Гора, ул. Клинцовская, д. 20</t>
  </si>
  <si>
    <t>Показатели по поступлениям и выплатам ГБУ Брянской области "Красногорская райветстанция"
на _____________________ на 2018 год</t>
  </si>
  <si>
    <t>Показатели по поступлениям и выплатам ГБУ Брянской области "Красногорская райветстанция"
на 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</si>
</sst>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4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3" fontId="1" fillId="0" borderId="2" xfId="2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G20" sqref="G20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100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102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3" t="s">
        <v>103</v>
      </c>
      <c r="C16" s="43"/>
      <c r="D16" s="43"/>
      <c r="E16" s="43"/>
      <c r="F16" s="43"/>
      <c r="G16" s="43"/>
    </row>
    <row r="17" spans="1:7" ht="21" customHeight="1" x14ac:dyDescent="0.2">
      <c r="A17" s="28" t="s">
        <v>88</v>
      </c>
      <c r="B17" s="29" t="s">
        <v>104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3219000938</v>
      </c>
      <c r="C19" s="33"/>
      <c r="D19" s="33"/>
      <c r="E19" s="28" t="s">
        <v>90</v>
      </c>
      <c r="F19" s="28"/>
      <c r="G19" s="22">
        <v>324101001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101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4311141.04</v>
      </c>
      <c r="E7" s="9">
        <f>E9</f>
        <v>3111141.04</v>
      </c>
      <c r="F7" s="8" t="s">
        <v>24</v>
      </c>
      <c r="G7" s="8" t="s">
        <v>24</v>
      </c>
      <c r="H7" s="8" t="s">
        <v>24</v>
      </c>
      <c r="I7" s="9">
        <f>I8+I9+I10+I11+I12</f>
        <v>1200000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4306141.04</v>
      </c>
      <c r="E9" s="42">
        <v>3111141.04</v>
      </c>
      <c r="F9" s="6" t="s">
        <v>24</v>
      </c>
      <c r="G9" s="6" t="s">
        <v>24</v>
      </c>
      <c r="H9" s="6" t="s">
        <v>24</v>
      </c>
      <c r="I9" s="12">
        <v>1195000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5000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5000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50000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50000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4261141.04</v>
      </c>
      <c r="E14" s="9">
        <f>E9</f>
        <v>3111141.04</v>
      </c>
      <c r="F14" s="8" t="s">
        <v>24</v>
      </c>
      <c r="G14" s="8" t="s">
        <v>24</v>
      </c>
      <c r="H14" s="8" t="s">
        <v>24</v>
      </c>
      <c r="I14" s="9">
        <f>I7-I13+I44</f>
        <v>1150000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4261141.04</v>
      </c>
      <c r="E15" s="9">
        <f>E16+E21++E23+E28</f>
        <v>3111141.04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1150000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3381541.04</v>
      </c>
      <c r="E16" s="9">
        <f>E17+E20</f>
        <v>3111141.04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270400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3349281.04</v>
      </c>
      <c r="E17" s="12">
        <f>E18+E19</f>
        <v>3088881.04</v>
      </c>
      <c r="F17" s="6" t="s">
        <v>24</v>
      </c>
      <c r="G17" s="6" t="s">
        <v>24</v>
      </c>
      <c r="H17" s="6" t="s">
        <v>24</v>
      </c>
      <c r="I17" s="12">
        <f>I18+I19</f>
        <v>260400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2572413.04</v>
      </c>
      <c r="E18" s="12">
        <v>2372413.04</v>
      </c>
      <c r="F18" s="6" t="s">
        <v>24</v>
      </c>
      <c r="G18" s="6" t="s">
        <v>24</v>
      </c>
      <c r="H18" s="6" t="s">
        <v>24</v>
      </c>
      <c r="I18" s="12">
        <v>200000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776868</v>
      </c>
      <c r="E19" s="12">
        <v>716468</v>
      </c>
      <c r="F19" s="6" t="s">
        <v>24</v>
      </c>
      <c r="G19" s="6" t="s">
        <v>24</v>
      </c>
      <c r="H19" s="6" t="s">
        <v>24</v>
      </c>
      <c r="I19" s="12">
        <v>60400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32260</v>
      </c>
      <c r="E20" s="12">
        <v>22260</v>
      </c>
      <c r="F20" s="6" t="s">
        <v>24</v>
      </c>
      <c r="G20" s="6" t="s">
        <v>24</v>
      </c>
      <c r="H20" s="6" t="s">
        <v>24</v>
      </c>
      <c r="I20" s="12">
        <v>10000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6360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6360</v>
      </c>
    </row>
    <row r="22" spans="1:9" ht="96.75" customHeight="1" x14ac:dyDescent="0.2">
      <c r="A22" s="14" t="s">
        <v>49</v>
      </c>
      <c r="B22" s="6">
        <v>221</v>
      </c>
      <c r="C22" s="6">
        <v>321</v>
      </c>
      <c r="D22" s="9">
        <f t="shared" si="2"/>
        <v>6360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6360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144000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144000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112000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112000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15000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15000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7000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7000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10000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10000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729240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729240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53000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53000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110000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110000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75000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75000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143240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143240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40000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40000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308000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308000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41" t="s">
        <v>98</v>
      </c>
      <c r="F51" s="41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41" t="s">
        <v>98</v>
      </c>
      <c r="F53" s="41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105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4311141.04</v>
      </c>
      <c r="E7" s="9">
        <f>E9</f>
        <v>3111141.04</v>
      </c>
      <c r="F7" s="27" t="s">
        <v>24</v>
      </c>
      <c r="G7" s="27" t="s">
        <v>24</v>
      </c>
      <c r="H7" s="27" t="s">
        <v>24</v>
      </c>
      <c r="I7" s="9">
        <f>I8+I9+I10+I11+I12</f>
        <v>1200000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4306141.04</v>
      </c>
      <c r="E9" s="42">
        <v>3111141.04</v>
      </c>
      <c r="F9" s="26" t="s">
        <v>24</v>
      </c>
      <c r="G9" s="26" t="s">
        <v>24</v>
      </c>
      <c r="H9" s="26" t="s">
        <v>24</v>
      </c>
      <c r="I9" s="12">
        <v>1195000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5000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5000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50000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50000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4261141.04</v>
      </c>
      <c r="E14" s="9">
        <f>E9</f>
        <v>3111141.04</v>
      </c>
      <c r="F14" s="27" t="s">
        <v>24</v>
      </c>
      <c r="G14" s="27" t="s">
        <v>24</v>
      </c>
      <c r="H14" s="27" t="s">
        <v>24</v>
      </c>
      <c r="I14" s="9">
        <f>I7-I13+I44</f>
        <v>1150000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4261141.04</v>
      </c>
      <c r="E15" s="9">
        <f>E16+E21++E23+E28</f>
        <v>3111141.04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1150000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3381541.04</v>
      </c>
      <c r="E16" s="9">
        <f>E17+E20</f>
        <v>3111141.04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270400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3349281.04</v>
      </c>
      <c r="E17" s="12">
        <f>E18+E19</f>
        <v>3088881.04</v>
      </c>
      <c r="F17" s="26" t="s">
        <v>24</v>
      </c>
      <c r="G17" s="26" t="s">
        <v>24</v>
      </c>
      <c r="H17" s="26" t="s">
        <v>24</v>
      </c>
      <c r="I17" s="12">
        <f>I18+I19</f>
        <v>260400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2572413.04</v>
      </c>
      <c r="E18" s="12">
        <v>2372413.04</v>
      </c>
      <c r="F18" s="26" t="s">
        <v>24</v>
      </c>
      <c r="G18" s="26" t="s">
        <v>24</v>
      </c>
      <c r="H18" s="26" t="s">
        <v>24</v>
      </c>
      <c r="I18" s="12">
        <v>200000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776868</v>
      </c>
      <c r="E19" s="12">
        <v>716468</v>
      </c>
      <c r="F19" s="26" t="s">
        <v>24</v>
      </c>
      <c r="G19" s="26" t="s">
        <v>24</v>
      </c>
      <c r="H19" s="26" t="s">
        <v>24</v>
      </c>
      <c r="I19" s="12">
        <v>60400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32260</v>
      </c>
      <c r="E20" s="12">
        <v>22260</v>
      </c>
      <c r="F20" s="26" t="s">
        <v>24</v>
      </c>
      <c r="G20" s="26" t="s">
        <v>24</v>
      </c>
      <c r="H20" s="26" t="s">
        <v>24</v>
      </c>
      <c r="I20" s="12">
        <v>10000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6360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6360</v>
      </c>
    </row>
    <row r="22" spans="1:9" ht="96.75" customHeight="1" x14ac:dyDescent="0.2">
      <c r="A22" s="14" t="s">
        <v>49</v>
      </c>
      <c r="B22" s="26">
        <v>221</v>
      </c>
      <c r="C22" s="26">
        <v>321</v>
      </c>
      <c r="D22" s="9">
        <f t="shared" si="2"/>
        <v>6360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6360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144000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144000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112000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112000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15000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15000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7000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10000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10000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729240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729240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53000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53000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110000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110000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75000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75000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143240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143240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40000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40000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308000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308000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41" t="s">
        <v>98</v>
      </c>
      <c r="F51" s="41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41" t="s">
        <v>98</v>
      </c>
      <c r="F53" s="41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106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4311141.04</v>
      </c>
      <c r="E7" s="9">
        <f>E9</f>
        <v>3111141.04</v>
      </c>
      <c r="F7" s="27" t="s">
        <v>24</v>
      </c>
      <c r="G7" s="27" t="s">
        <v>24</v>
      </c>
      <c r="H7" s="27" t="s">
        <v>24</v>
      </c>
      <c r="I7" s="9">
        <f>I8+I9+I10+I11+I12</f>
        <v>1200000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4306141.04</v>
      </c>
      <c r="E9" s="42">
        <v>3111141.04</v>
      </c>
      <c r="F9" s="26" t="s">
        <v>24</v>
      </c>
      <c r="G9" s="26" t="s">
        <v>24</v>
      </c>
      <c r="H9" s="26" t="s">
        <v>24</v>
      </c>
      <c r="I9" s="12">
        <v>1195000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5000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5000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50000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50000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4261141.04</v>
      </c>
      <c r="E14" s="9">
        <f>E9</f>
        <v>3111141.04</v>
      </c>
      <c r="F14" s="27" t="s">
        <v>24</v>
      </c>
      <c r="G14" s="27" t="s">
        <v>24</v>
      </c>
      <c r="H14" s="27" t="s">
        <v>24</v>
      </c>
      <c r="I14" s="9">
        <f>I7-I13+I44</f>
        <v>1150000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4261141.04</v>
      </c>
      <c r="E15" s="9">
        <f>E16+E21++E23+E28</f>
        <v>3111141.04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1150000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3381541.04</v>
      </c>
      <c r="E16" s="9">
        <f>E17+E20</f>
        <v>3111141.04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270400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3349281.04</v>
      </c>
      <c r="E17" s="12">
        <f>E18+E19</f>
        <v>3088881.04</v>
      </c>
      <c r="F17" s="26" t="s">
        <v>24</v>
      </c>
      <c r="G17" s="26" t="s">
        <v>24</v>
      </c>
      <c r="H17" s="26" t="s">
        <v>24</v>
      </c>
      <c r="I17" s="12">
        <f>I18+I19</f>
        <v>260400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2572413.04</v>
      </c>
      <c r="E18" s="12">
        <v>2372413.04</v>
      </c>
      <c r="F18" s="26" t="s">
        <v>24</v>
      </c>
      <c r="G18" s="26" t="s">
        <v>24</v>
      </c>
      <c r="H18" s="26" t="s">
        <v>24</v>
      </c>
      <c r="I18" s="12">
        <v>200000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776868</v>
      </c>
      <c r="E19" s="12">
        <v>716468</v>
      </c>
      <c r="F19" s="26" t="s">
        <v>24</v>
      </c>
      <c r="G19" s="26" t="s">
        <v>24</v>
      </c>
      <c r="H19" s="26" t="s">
        <v>24</v>
      </c>
      <c r="I19" s="12">
        <v>60400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32260</v>
      </c>
      <c r="E20" s="12">
        <v>22260</v>
      </c>
      <c r="F20" s="26" t="s">
        <v>24</v>
      </c>
      <c r="G20" s="26" t="s">
        <v>24</v>
      </c>
      <c r="H20" s="26" t="s">
        <v>24</v>
      </c>
      <c r="I20" s="12">
        <v>10000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6360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6360</v>
      </c>
    </row>
    <row r="22" spans="1:9" ht="96.75" customHeight="1" x14ac:dyDescent="0.2">
      <c r="A22" s="14" t="s">
        <v>49</v>
      </c>
      <c r="B22" s="26">
        <v>221</v>
      </c>
      <c r="C22" s="26">
        <v>321</v>
      </c>
      <c r="D22" s="9">
        <f t="shared" si="2"/>
        <v>6360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6360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144000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144000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112000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112000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15000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15000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7000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10000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10000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729240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729240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53000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53000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110000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110000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75000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75000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143240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143240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40000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40000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308000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308000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41" t="s">
        <v>98</v>
      </c>
      <c r="F51" s="41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41" t="s">
        <v>98</v>
      </c>
      <c r="F53" s="41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2016-12-26T12:21:05Z</cp:lastPrinted>
  <dcterms:created xsi:type="dcterms:W3CDTF">2016-12-22T12:21:37Z</dcterms:created>
  <dcterms:modified xsi:type="dcterms:W3CDTF">2016-12-26T12:21:06Z</dcterms:modified>
</cp:coreProperties>
</file>