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96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D23" i="4" s="1"/>
  <c r="E23" i="4"/>
  <c r="D22" i="4"/>
  <c r="I21" i="4"/>
  <c r="H21" i="4"/>
  <c r="G21" i="4"/>
  <c r="F21" i="4"/>
  <c r="E21" i="4"/>
  <c r="D21" i="4" s="1"/>
  <c r="D20" i="4"/>
  <c r="D19" i="4"/>
  <c r="D18" i="4"/>
  <c r="I17" i="4"/>
  <c r="E17" i="4"/>
  <c r="E16" i="4" s="1"/>
  <c r="I16" i="4"/>
  <c r="I15" i="4" s="1"/>
  <c r="I14" i="4"/>
  <c r="E14" i="4"/>
  <c r="D14" i="4"/>
  <c r="D13" i="4"/>
  <c r="D12" i="4"/>
  <c r="D11" i="4"/>
  <c r="D10" i="4"/>
  <c r="D9" i="4"/>
  <c r="D8" i="4"/>
  <c r="I7" i="4"/>
  <c r="E7" i="4"/>
  <c r="D7" i="4" s="1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 s="1"/>
  <c r="D20" i="3"/>
  <c r="D19" i="3"/>
  <c r="D18" i="3"/>
  <c r="I17" i="3"/>
  <c r="E17" i="3"/>
  <c r="E16" i="3" s="1"/>
  <c r="I16" i="3"/>
  <c r="I15" i="3" s="1"/>
  <c r="I14" i="3"/>
  <c r="D14" i="3" s="1"/>
  <c r="E14" i="3"/>
  <c r="D13" i="3"/>
  <c r="D12" i="3"/>
  <c r="D11" i="3"/>
  <c r="D10" i="3"/>
  <c r="D9" i="3"/>
  <c r="D8" i="3"/>
  <c r="I7" i="3"/>
  <c r="E7" i="3"/>
  <c r="D7" i="3" s="1"/>
  <c r="D16" i="4" l="1"/>
  <c r="E15" i="4"/>
  <c r="D15" i="4" s="1"/>
  <c r="D17" i="4"/>
  <c r="D16" i="3"/>
  <c r="E15" i="3"/>
  <c r="D15" i="3" s="1"/>
  <c r="D17" i="3"/>
  <c r="D9" i="1"/>
  <c r="I17" i="1"/>
  <c r="E17" i="1"/>
  <c r="E14" i="1" l="1"/>
  <c r="E7" i="1"/>
  <c r="I7" i="1"/>
  <c r="D7" i="1" l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8" i="1" s="1"/>
  <c r="D27" i="1"/>
  <c r="D26" i="1"/>
  <c r="D25" i="1"/>
  <c r="D24" i="1"/>
  <c r="I23" i="1"/>
  <c r="D23" i="1" s="1"/>
  <c r="E23" i="1"/>
  <c r="D22" i="1"/>
  <c r="I21" i="1"/>
  <c r="H21" i="1"/>
  <c r="G21" i="1"/>
  <c r="F21" i="1"/>
  <c r="E21" i="1"/>
  <c r="D21" i="1" s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I15" i="1" l="1"/>
  <c r="E15" i="1"/>
  <c r="D16" i="1"/>
  <c r="D15" i="1" l="1"/>
</calcChain>
</file>

<file path=xl/sharedStrings.xml><?xml version="1.0" encoding="utf-8"?>
<sst xmlns="http://schemas.openxmlformats.org/spreadsheetml/2006/main" count="741" uniqueCount="105">
  <si>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</si>
  <si>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</si>
  <si>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</si>
  <si>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</si>
  <si>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</si>
  <si>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</si>
  <si>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</si>
  <si>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</si>
  <si>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</si>
  <si>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</si>
  <si>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</si>
  <si>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</si>
  <si>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</si>
  <si>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</si>
  <si>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</si>
  <si>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</si>
  <si>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</si>
  <si>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</si>
  <si>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</si>
  <si>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</si>
  <si>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</si>
  <si>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</si>
  <si>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</si>
  <si>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</si>
  <si>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</si>
  <si>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</si>
  <si>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</si>
  <si>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</si>
  <si>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</si>
  <si>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</si>
  <si>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</si>
  <si>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</si>
  <si>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</si>
  <si>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</si>
  <si>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</si>
  <si>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</si>
  <si>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</si>
  <si>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</si>
  <si>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</si>
  <si>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</si>
  <si>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</si>
  <si>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</si>
  <si>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</si>
  <si>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</si>
  <si>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</si>
  <si>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</si>
  <si>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</si>
  <si>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</si>
  <si>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</si>
  <si>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</si>
  <si>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</si>
  <si>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</si>
  <si>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</si>
  <si>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</si>
  <si>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</si>
  <si>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</si>
  <si>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</si>
  <si>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</si>
  <si>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</si>
  <si>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</si>
  <si>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</si>
  <si>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</si>
  <si>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</si>
  <si>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</si>
  <si>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</si>
  <si>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</si>
  <si>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</si>
  <si>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</si>
  <si>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</si>
  <si>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</si>
  <si>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</si>
  <si>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</si>
  <si>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</si>
  <si>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</si>
  <si>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</si>
  <si>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</si>
  <si>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</si>
  <si>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</si>
  <si>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</si>
  <si>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</si>
  <si>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</si>
  <si>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</si>
  <si>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</si>
  <si>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</si>
  <si>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</si>
  <si>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</si>
  <si>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</si>
  <si>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</si>
  <si>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</si>
  <si>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</si>
  <si>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</si>
  <si>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</si>
  <si>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</si>
  <si>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</si>
  <si>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</si>
  <si>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</si>
  <si>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</si>
  <si>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</si>
  <si>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"Севская межрайонная ветеринарная станция по борьбе с болезнями животных"</t>
  </si>
  <si>
    <t>242440, Брянская область, г. Севск, ул. Рабочая, д. 3а</t>
  </si>
  <si>
    <t>государственного бюджетного учреждения Брянской области "Севская межрайонная ветеринарная станция по борьбе с болезнями животных"</t>
  </si>
  <si>
    <t>Р0967</t>
  </si>
  <si>
    <t>Показатели по поступлениям и выплатам ГБУ Брянской области "Севская межрайветстанция"
на _____________________ на 2017 год</t>
  </si>
  <si>
    <t>Показатели по поступлениям и выплатам ГБУ Брянской области "Севская межрайветстанция"
на _____________________ на 2018 год</t>
  </si>
  <si>
    <t>Показатели по поступлениям и выплатам ГБУ Брянской области "Севская межрайветстанция"
на 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</si>
</sst>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7" sqref="B17:G18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100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98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1" t="s">
        <v>101</v>
      </c>
      <c r="C16" s="41"/>
      <c r="D16" s="41"/>
      <c r="E16" s="41"/>
      <c r="F16" s="41"/>
      <c r="G16" s="41"/>
    </row>
    <row r="17" spans="1:7" ht="21" customHeight="1" x14ac:dyDescent="0.2">
      <c r="A17" s="28" t="s">
        <v>88</v>
      </c>
      <c r="B17" s="29" t="s">
        <v>99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3226001481</v>
      </c>
      <c r="C19" s="33"/>
      <c r="D19" s="33"/>
      <c r="E19" s="28" t="s">
        <v>90</v>
      </c>
      <c r="F19" s="28"/>
      <c r="G19" s="22">
        <v>324501001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19" sqref="A1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102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9894471.4499999993</v>
      </c>
      <c r="E7" s="9">
        <f>E9</f>
        <v>5644471.4500000002</v>
      </c>
      <c r="F7" s="8" t="s">
        <v>24</v>
      </c>
      <c r="G7" s="8" t="s">
        <v>24</v>
      </c>
      <c r="H7" s="8" t="s">
        <v>24</v>
      </c>
      <c r="I7" s="9">
        <f>I8+I9+I10+I11+I12</f>
        <v>4250000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9894471.4499999993</v>
      </c>
      <c r="E9" s="42">
        <v>5644471.4500000002</v>
      </c>
      <c r="F9" s="6" t="s">
        <v>24</v>
      </c>
      <c r="G9" s="6" t="s">
        <v>24</v>
      </c>
      <c r="H9" s="6" t="s">
        <v>24</v>
      </c>
      <c r="I9" s="12">
        <v>4250000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55000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55000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9839471.4499999993</v>
      </c>
      <c r="E14" s="9">
        <f>E9</f>
        <v>5644471.4500000002</v>
      </c>
      <c r="F14" s="8" t="s">
        <v>24</v>
      </c>
      <c r="G14" s="8" t="s">
        <v>24</v>
      </c>
      <c r="H14" s="8" t="s">
        <v>24</v>
      </c>
      <c r="I14" s="9">
        <f>I7-I13+I44</f>
        <v>4195000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9839471.4499999993</v>
      </c>
      <c r="E15" s="9">
        <f>E16+E21++E23+E28</f>
        <v>5644471.4500000002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4195000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8054951.4500000002</v>
      </c>
      <c r="E16" s="9">
        <f>E17+E20</f>
        <v>5599951.4500000002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2455000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8051951.4500000002</v>
      </c>
      <c r="E17" s="12">
        <f>E18+E19</f>
        <v>5599951.4500000002</v>
      </c>
      <c r="F17" s="6" t="s">
        <v>24</v>
      </c>
      <c r="G17" s="6" t="s">
        <v>24</v>
      </c>
      <c r="H17" s="6" t="s">
        <v>24</v>
      </c>
      <c r="I17" s="12">
        <f>I18+I19</f>
        <v>2452000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6218388</v>
      </c>
      <c r="E18" s="12">
        <v>4301038</v>
      </c>
      <c r="F18" s="6" t="s">
        <v>24</v>
      </c>
      <c r="G18" s="6" t="s">
        <v>24</v>
      </c>
      <c r="H18" s="6" t="s">
        <v>24</v>
      </c>
      <c r="I18" s="12">
        <v>1917350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1833563.45</v>
      </c>
      <c r="E19" s="12">
        <v>1298913.45</v>
      </c>
      <c r="F19" s="6" t="s">
        <v>24</v>
      </c>
      <c r="G19" s="6" t="s">
        <v>24</v>
      </c>
      <c r="H19" s="6" t="s">
        <v>24</v>
      </c>
      <c r="I19" s="12">
        <v>534650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3000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3000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44520</v>
      </c>
      <c r="E21" s="9">
        <f>E22</f>
        <v>44520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44520</v>
      </c>
      <c r="E22" s="12">
        <v>44520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120000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120000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20000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20000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84439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84439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14561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14561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1000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1000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1620000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1620000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80000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80000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140000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140000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50000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50000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190000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190000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60000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60000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1100000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1100000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/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/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/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103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9894471.4499999993</v>
      </c>
      <c r="E7" s="9">
        <f>E9</f>
        <v>5644471.4500000002</v>
      </c>
      <c r="F7" s="27" t="s">
        <v>24</v>
      </c>
      <c r="G7" s="27" t="s">
        <v>24</v>
      </c>
      <c r="H7" s="27" t="s">
        <v>24</v>
      </c>
      <c r="I7" s="9">
        <f>I8+I9+I10+I11+I12</f>
        <v>4250000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9894471.4499999993</v>
      </c>
      <c r="E9" s="42">
        <v>5644471.4500000002</v>
      </c>
      <c r="F9" s="26" t="s">
        <v>24</v>
      </c>
      <c r="G9" s="26" t="s">
        <v>24</v>
      </c>
      <c r="H9" s="26" t="s">
        <v>24</v>
      </c>
      <c r="I9" s="12">
        <v>4250000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55000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55000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9839471.4499999993</v>
      </c>
      <c r="E14" s="9">
        <f>E9</f>
        <v>5644471.4500000002</v>
      </c>
      <c r="F14" s="27" t="s">
        <v>24</v>
      </c>
      <c r="G14" s="27" t="s">
        <v>24</v>
      </c>
      <c r="H14" s="27" t="s">
        <v>24</v>
      </c>
      <c r="I14" s="9">
        <f>I7-I13+I44</f>
        <v>4195000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9839471.4499999993</v>
      </c>
      <c r="E15" s="9">
        <f>E16+E21++E23+E28</f>
        <v>5644471.4500000002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4195000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8054951.4500000002</v>
      </c>
      <c r="E16" s="9">
        <f>E17+E20</f>
        <v>5599951.4500000002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2455000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8051951.4500000002</v>
      </c>
      <c r="E17" s="12">
        <f>E18+E19</f>
        <v>5599951.4500000002</v>
      </c>
      <c r="F17" s="26" t="s">
        <v>24</v>
      </c>
      <c r="G17" s="26" t="s">
        <v>24</v>
      </c>
      <c r="H17" s="26" t="s">
        <v>24</v>
      </c>
      <c r="I17" s="12">
        <f>I18+I19</f>
        <v>2452000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6218388</v>
      </c>
      <c r="E18" s="12">
        <v>4301038</v>
      </c>
      <c r="F18" s="26" t="s">
        <v>24</v>
      </c>
      <c r="G18" s="26" t="s">
        <v>24</v>
      </c>
      <c r="H18" s="26" t="s">
        <v>24</v>
      </c>
      <c r="I18" s="12">
        <v>1917350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1833563.45</v>
      </c>
      <c r="E19" s="12">
        <v>1298913.45</v>
      </c>
      <c r="F19" s="26" t="s">
        <v>24</v>
      </c>
      <c r="G19" s="26" t="s">
        <v>24</v>
      </c>
      <c r="H19" s="26" t="s">
        <v>24</v>
      </c>
      <c r="I19" s="12">
        <v>534650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3000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3000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44520</v>
      </c>
      <c r="E21" s="9">
        <f>E22</f>
        <v>44520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44520</v>
      </c>
      <c r="E22" s="12">
        <v>44520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120000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120000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20000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20000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84439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84439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14561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14561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1000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1000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1620000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1620000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80000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80000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140000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140000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50000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50000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190000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190000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60000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60000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1100000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1100000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/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/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/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9894471.4499999993</v>
      </c>
      <c r="E7" s="9">
        <f>E9</f>
        <v>5644471.4500000002</v>
      </c>
      <c r="F7" s="27" t="s">
        <v>24</v>
      </c>
      <c r="G7" s="27" t="s">
        <v>24</v>
      </c>
      <c r="H7" s="27" t="s">
        <v>24</v>
      </c>
      <c r="I7" s="9">
        <f>I8+I9+I10+I11+I12</f>
        <v>4250000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9894471.4499999993</v>
      </c>
      <c r="E9" s="42">
        <v>5644471.4500000002</v>
      </c>
      <c r="F9" s="26" t="s">
        <v>24</v>
      </c>
      <c r="G9" s="26" t="s">
        <v>24</v>
      </c>
      <c r="H9" s="26" t="s">
        <v>24</v>
      </c>
      <c r="I9" s="12">
        <v>4250000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55000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55000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9839471.4499999993</v>
      </c>
      <c r="E14" s="9">
        <f>E9</f>
        <v>5644471.4500000002</v>
      </c>
      <c r="F14" s="27" t="s">
        <v>24</v>
      </c>
      <c r="G14" s="27" t="s">
        <v>24</v>
      </c>
      <c r="H14" s="27" t="s">
        <v>24</v>
      </c>
      <c r="I14" s="9">
        <f>I7-I13+I44</f>
        <v>4195000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9839471.4499999993</v>
      </c>
      <c r="E15" s="9">
        <f>E16+E21++E23+E28</f>
        <v>5644471.4500000002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4195000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8054951.4500000002</v>
      </c>
      <c r="E16" s="9">
        <f>E17+E20</f>
        <v>5599951.4500000002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2455000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8051951.4500000002</v>
      </c>
      <c r="E17" s="12">
        <f>E18+E19</f>
        <v>5599951.4500000002</v>
      </c>
      <c r="F17" s="26" t="s">
        <v>24</v>
      </c>
      <c r="G17" s="26" t="s">
        <v>24</v>
      </c>
      <c r="H17" s="26" t="s">
        <v>24</v>
      </c>
      <c r="I17" s="12">
        <f>I18+I19</f>
        <v>2452000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6218388</v>
      </c>
      <c r="E18" s="12">
        <v>4301038</v>
      </c>
      <c r="F18" s="26" t="s">
        <v>24</v>
      </c>
      <c r="G18" s="26" t="s">
        <v>24</v>
      </c>
      <c r="H18" s="26" t="s">
        <v>24</v>
      </c>
      <c r="I18" s="12">
        <v>1917350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1833563.45</v>
      </c>
      <c r="E19" s="12">
        <v>1298913.45</v>
      </c>
      <c r="F19" s="26" t="s">
        <v>24</v>
      </c>
      <c r="G19" s="26" t="s">
        <v>24</v>
      </c>
      <c r="H19" s="26" t="s">
        <v>24</v>
      </c>
      <c r="I19" s="12">
        <v>534650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3000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3000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44520</v>
      </c>
      <c r="E21" s="9">
        <f>E22</f>
        <v>44520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44520</v>
      </c>
      <c r="E22" s="12">
        <v>44520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120000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120000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20000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20000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84439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84439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14561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14561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1000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1000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1620000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1620000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80000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80000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140000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140000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50000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50000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190000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190000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60000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60000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1100000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1100000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/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/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/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2016-12-26T13:33:09Z</cp:lastPrinted>
  <dcterms:created xsi:type="dcterms:W3CDTF">2016-12-22T12:21:37Z</dcterms:created>
  <dcterms:modified xsi:type="dcterms:W3CDTF">2016-12-26T13:33:11Z</dcterms:modified>
</cp:coreProperties>
</file>