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<sst xmlns="http://schemas.openxmlformats.org/spreadsheetml/2006/main" count="401" uniqueCount="132">
  <si>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</si>
  <si>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</si>
  <si>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</si>
  <si>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</si>
  <si>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</si>
  <si>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</si>
  <si>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</si>
  <si>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</si>
  <si>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</si>
  <si>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</si>
  <si>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</si>
  <si>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</si>
  <si>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</si>
  <si>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</si>
  <si>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</si>
  <si>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</si>
  <si>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</si>
  <si>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</si>
  <si>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</si>
  <si>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</si>
  <si>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</si>
  <si>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</si>
  <si>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</si>
  <si>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</si>
  <si>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</si>
  <si>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</si>
  <si>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</si>
  <si>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</si>
  <si>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</si>
  <si>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</si>
  <si>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</si>
  <si>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</si>
  <si>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</si>
  <si>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</si>
  <si>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</si>
  <si>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</si>
  <si>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</si>
  <si>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</si>
  <si>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</si>
  <si>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</si>
  <si>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</si>
  <si>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</si>
  <si>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</si>
  <si>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</si>
  <si>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</si>
  <si>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</si>
  <si>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</si>
  <si>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</si>
  <si>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</si>
  <si>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</si>
  <si>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</si>
  <si>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</si>
  <si>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</si>
  <si>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</si>
  <si>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</si>
  <si>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</si>
  <si>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</si>
  <si>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</si>
  <si>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</si>
  <si>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</si>
  <si>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</si>
  <si>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</si>
  <si>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</si>
  <si>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</si>
  <si>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</si>
  <si>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</si>
  <si>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</si>
  <si>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</si>
  <si>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</si>
  <si>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</si>
  <si>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</si>
  <si>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</si>
  <si>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</si>
  <si>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</si>
  <si>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</si>
  <si>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</si>
  <si>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</si>
  <si>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</si>
  <si>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</si>
  <si>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</si>
  <si>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</si>
  <si>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</si>
  <si>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</si>
  <si>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</si>
  <si>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</si>
  <si>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</si>
  <si>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</si>
  <si>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</si>
  <si>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</si>
  <si>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</si>
  <si>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</si>
  <si>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</si>
  <si>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</si>
  <si>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</si>
  <si>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</si>
  <si>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</si>
  <si>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</si>
  <si>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</si>
  <si>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</si>
  <si>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</si>
  <si>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</si>
  <si>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</si>
  <si>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</si>
  <si>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</si>
  <si>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"____"_______________2016 г.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</si>
  <si>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</si>
  <si>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</si>
  <si>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</si>
  <si>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</si>
  <si>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</si>
  <si>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</si>
  <si>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</si>
  <si>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</si>
  <si>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</si>
  <si>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</si>
  <si>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</si>
  <si>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</si>
  <si>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</si>
  <si>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</si>
  <si>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</si>
  <si>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</si>
  <si>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</si>
  <si>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</si>
  <si>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</si>
  <si>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</si>
  <si>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</si>
  <si>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</si>
  <si>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</si>
  <si>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</si>
  <si>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</si>
  <si>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"Унечская райветстанция"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</si>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</sst>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67" zoomScale="120" zoomScaleNormal="120" workbookViewId="0">
      <selection activeCell="DK64" sqref="DK64:DT64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105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97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75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131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130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76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77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 t="s">
        <v>98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78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106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82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83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84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85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86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87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88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99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115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99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99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117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99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99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116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99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99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90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82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91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83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92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128</v>
      </c>
      <c r="DD59" s="154"/>
      <c r="DE59" s="154"/>
      <c r="DF59" s="154"/>
      <c r="DG59" s="154"/>
      <c r="DH59" s="154"/>
      <c r="DI59" s="154"/>
      <c r="DJ59" s="154"/>
      <c r="DK59" s="154" t="s">
        <v>93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86</v>
      </c>
      <c r="DV59" s="154"/>
      <c r="DW59" s="154"/>
      <c r="DX59" s="154"/>
      <c r="DY59" s="154"/>
      <c r="DZ59" s="154"/>
      <c r="EA59" s="154"/>
      <c r="EB59" s="81" t="s">
        <v>87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94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40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>
        <v>0</v>
      </c>
      <c r="DD63" s="159"/>
      <c r="DE63" s="159"/>
      <c r="DF63" s="159"/>
      <c r="DG63" s="159"/>
      <c r="DH63" s="159"/>
      <c r="DI63" s="159"/>
      <c r="DJ63" s="160"/>
      <c r="DK63" s="158">
        <v>40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99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99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115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7613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>
        <v>0</v>
      </c>
      <c r="DD64" s="159"/>
      <c r="DE64" s="159"/>
      <c r="DF64" s="159"/>
      <c r="DG64" s="159"/>
      <c r="DH64" s="159"/>
      <c r="DI64" s="159"/>
      <c r="DJ64" s="160"/>
      <c r="DK64" s="158">
        <v>7613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99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99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117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74">
        <v>1000</v>
      </c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58">
        <v>0</v>
      </c>
      <c r="DD65" s="159"/>
      <c r="DE65" s="159"/>
      <c r="DF65" s="159"/>
      <c r="DG65" s="159"/>
      <c r="DH65" s="159"/>
      <c r="DI65" s="159"/>
      <c r="DJ65" s="159"/>
      <c r="DK65" s="174">
        <v>1000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99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99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118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10666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>
        <v>0</v>
      </c>
      <c r="DD66" s="159"/>
      <c r="DE66" s="159"/>
      <c r="DF66" s="159"/>
      <c r="DG66" s="159"/>
      <c r="DH66" s="159"/>
      <c r="DI66" s="159"/>
      <c r="DJ66" s="160"/>
      <c r="DK66" s="158">
        <v>10666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99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99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17.25" customHeight="1" x14ac:dyDescent="0.2"/>
    <row r="68" spans="1:161" ht="16.5" customHeight="1" x14ac:dyDescent="0.2">
      <c r="A68" s="3" t="s">
        <v>95</v>
      </c>
      <c r="B68" s="3" t="s">
        <v>107</v>
      </c>
    </row>
    <row r="69" spans="1:161" ht="15" customHeight="1" x14ac:dyDescent="0.2"/>
    <row r="70" spans="1:161" ht="66.75" customHeight="1" x14ac:dyDescent="0.2">
      <c r="A70" s="40" t="s">
        <v>96</v>
      </c>
      <c r="B70" s="134" t="s">
        <v>108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109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110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111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129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113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114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120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868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868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f>DC63*21.7</f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115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1239700.92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1239700.92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f>162.84*DC64</f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117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50000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50000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f>50*DC65</f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118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1830285.5999999999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1830285.6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f>171.6*DC66</f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119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3120854.5199999996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3120854.52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2" right="0.17" top="0.57999999999999996" bottom="0.38" header="0.57999999999999996" footer="0.49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J19" zoomScale="120" zoomScaleNormal="120" workbookViewId="0">
      <selection activeCell="DH29" sqref="DH29:EG29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101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121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90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82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91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83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92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128</v>
      </c>
      <c r="DD21" s="154"/>
      <c r="DE21" s="154"/>
      <c r="DF21" s="154"/>
      <c r="DG21" s="154"/>
      <c r="DH21" s="154"/>
      <c r="DI21" s="154"/>
      <c r="DJ21" s="154"/>
      <c r="DK21" s="81" t="s">
        <v>93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86</v>
      </c>
      <c r="DV21" s="51"/>
      <c r="DW21" s="51"/>
      <c r="DX21" s="51"/>
      <c r="DY21" s="51"/>
      <c r="DZ21" s="51"/>
      <c r="EA21" s="82"/>
      <c r="EB21" s="81" t="s">
        <v>87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94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3000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3000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99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99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107</v>
      </c>
    </row>
    <row r="28" spans="1:161" ht="10.5" customHeight="1" x14ac:dyDescent="0.2"/>
    <row r="29" spans="1:161" ht="70.5" customHeight="1" x14ac:dyDescent="0.2">
      <c r="A29" s="89" t="s">
        <v>108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109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110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111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112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113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114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120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66">
        <f>21.7*CR25</f>
        <v>65100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65100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f>DC25*21.7</f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78" t="s">
        <v>119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0">
        <f>BI31</f>
        <v>65100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65100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sheetProtection sheet="1" objects="1" scenarios="1"/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7" right="0.17" top="0.39" bottom="0.16" header="0.31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K28" zoomScale="120" zoomScaleNormal="120" workbookViewId="0">
      <selection activeCell="DC31" sqref="DC31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102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122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123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99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124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99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99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90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82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91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83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92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128</v>
      </c>
      <c r="DD24" s="154"/>
      <c r="DE24" s="154"/>
      <c r="DF24" s="154"/>
      <c r="DG24" s="154"/>
      <c r="DH24" s="154"/>
      <c r="DI24" s="154"/>
      <c r="DJ24" s="154"/>
      <c r="DK24" s="154" t="s">
        <v>93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86</v>
      </c>
      <c r="DV24" s="154"/>
      <c r="DW24" s="154"/>
      <c r="DX24" s="154"/>
      <c r="DY24" s="154"/>
      <c r="DZ24" s="154"/>
      <c r="EA24" s="154"/>
      <c r="EB24" s="81" t="s">
        <v>87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94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125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7000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>
        <v>0</v>
      </c>
      <c r="DD28" s="159"/>
      <c r="DE28" s="159"/>
      <c r="DF28" s="159"/>
      <c r="DG28" s="159"/>
      <c r="DH28" s="159"/>
      <c r="DI28" s="159"/>
      <c r="DJ28" s="160"/>
      <c r="DK28" s="158">
        <v>7000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99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99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126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7000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>
        <v>0</v>
      </c>
      <c r="DD29" s="159"/>
      <c r="DE29" s="159"/>
      <c r="DF29" s="159"/>
      <c r="DG29" s="159"/>
      <c r="DH29" s="159"/>
      <c r="DI29" s="159"/>
      <c r="DJ29" s="160"/>
      <c r="DK29" s="158">
        <v>7000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99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99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124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7000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>
        <v>0</v>
      </c>
      <c r="DD30" s="159"/>
      <c r="DE30" s="159"/>
      <c r="DF30" s="159"/>
      <c r="DG30" s="159"/>
      <c r="DH30" s="159"/>
      <c r="DI30" s="159"/>
      <c r="DJ30" s="159"/>
      <c r="DK30" s="174">
        <v>7000</v>
      </c>
      <c r="DL30" s="174"/>
      <c r="DM30" s="174"/>
      <c r="DN30" s="174"/>
      <c r="DO30" s="174"/>
      <c r="DP30" s="174"/>
      <c r="DQ30" s="174"/>
      <c r="DR30" s="174"/>
      <c r="DS30" s="174"/>
      <c r="DT30" s="174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99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99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107</v>
      </c>
    </row>
    <row r="33" spans="1:162" ht="16.5" customHeight="1" x14ac:dyDescent="0.2"/>
    <row r="34" spans="1:162" ht="68.25" customHeight="1" x14ac:dyDescent="0.2">
      <c r="A34" s="154" t="s">
        <v>108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109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110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111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112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113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97" t="s">
        <v>114</v>
      </c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120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95" t="s">
        <v>61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65" t="s">
        <v>127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96">
        <f>10*CR28</f>
        <v>70000</v>
      </c>
      <c r="BI36" s="196"/>
      <c r="BJ36" s="196"/>
      <c r="BK36" s="196"/>
      <c r="BL36" s="196"/>
      <c r="BM36" s="196"/>
      <c r="BN36" s="196"/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0">
        <v>70000</v>
      </c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6">
        <f>DC28*10</f>
        <v>0</v>
      </c>
      <c r="CL36" s="196"/>
      <c r="CM36" s="196"/>
      <c r="CN36" s="196"/>
      <c r="CO36" s="196"/>
      <c r="CP36" s="196"/>
      <c r="CQ36" s="196"/>
      <c r="CR36" s="196"/>
      <c r="CS36" s="196"/>
      <c r="CT36" s="196"/>
      <c r="CU36" s="196"/>
      <c r="CV36" s="196"/>
      <c r="CW36" s="196"/>
      <c r="CX36" s="196"/>
      <c r="CY36" s="196"/>
      <c r="CZ36" s="196"/>
      <c r="DA36" s="196"/>
      <c r="DB36" s="196"/>
      <c r="DC36" s="196"/>
      <c r="DD36" s="196"/>
      <c r="DE36" s="196"/>
      <c r="DF36" s="196"/>
      <c r="DG36" s="196"/>
      <c r="DH36" s="196"/>
      <c r="DI36" s="190">
        <v>0</v>
      </c>
      <c r="DJ36" s="190"/>
      <c r="DK36" s="190"/>
      <c r="DL36" s="190"/>
      <c r="DM36" s="190"/>
      <c r="DN36" s="190"/>
      <c r="DO36" s="190"/>
      <c r="DP36" s="190"/>
      <c r="DQ36" s="190"/>
      <c r="DR36" s="190"/>
      <c r="DS36" s="190"/>
      <c r="DT36" s="190"/>
      <c r="DU36" s="190"/>
      <c r="DV36" s="190"/>
      <c r="DW36" s="190"/>
      <c r="DX36" s="190"/>
      <c r="DY36" s="190"/>
      <c r="DZ36" s="190"/>
      <c r="EA36" s="190"/>
      <c r="EB36" s="190"/>
      <c r="EC36" s="190"/>
      <c r="ED36" s="190"/>
      <c r="EE36" s="190"/>
      <c r="EF36" s="190"/>
      <c r="EG36" s="190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95" t="s">
        <v>61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65" t="s">
        <v>126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96">
        <f>21.7*CR29</f>
        <v>151900</v>
      </c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0">
        <v>151900</v>
      </c>
      <c r="BZ37" s="190"/>
      <c r="CA37" s="190"/>
      <c r="CB37" s="190"/>
      <c r="CC37" s="190"/>
      <c r="CD37" s="190"/>
      <c r="CE37" s="190"/>
      <c r="CF37" s="190"/>
      <c r="CG37" s="190"/>
      <c r="CH37" s="190"/>
      <c r="CI37" s="190"/>
      <c r="CJ37" s="190"/>
      <c r="CK37" s="196">
        <f>DC29*21.7</f>
        <v>0</v>
      </c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  <c r="DE37" s="196"/>
      <c r="DF37" s="196"/>
      <c r="DG37" s="196"/>
      <c r="DH37" s="196"/>
      <c r="DI37" s="190">
        <v>0</v>
      </c>
      <c r="DJ37" s="190"/>
      <c r="DK37" s="190"/>
      <c r="DL37" s="190"/>
      <c r="DM37" s="190"/>
      <c r="DN37" s="190"/>
      <c r="DO37" s="190"/>
      <c r="DP37" s="190"/>
      <c r="DQ37" s="190"/>
      <c r="DR37" s="190"/>
      <c r="DS37" s="190"/>
      <c r="DT37" s="190"/>
      <c r="DU37" s="190"/>
      <c r="DV37" s="190"/>
      <c r="DW37" s="190"/>
      <c r="DX37" s="190"/>
      <c r="DY37" s="190"/>
      <c r="DZ37" s="190"/>
      <c r="EA37" s="190"/>
      <c r="EB37" s="190"/>
      <c r="EC37" s="190"/>
      <c r="ED37" s="190"/>
      <c r="EE37" s="190"/>
      <c r="EF37" s="190"/>
      <c r="EG37" s="190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95" t="s">
        <v>61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65" t="s">
        <v>124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96">
        <f>CR30*188.91</f>
        <v>1322370</v>
      </c>
      <c r="BI38" s="196"/>
      <c r="BJ38" s="196"/>
      <c r="BK38" s="196"/>
      <c r="BL38" s="196"/>
      <c r="BM38" s="196"/>
      <c r="BN38" s="196"/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0">
        <v>1322370</v>
      </c>
      <c r="BZ38" s="190"/>
      <c r="CA38" s="190"/>
      <c r="CB38" s="190"/>
      <c r="CC38" s="190"/>
      <c r="CD38" s="190"/>
      <c r="CE38" s="190"/>
      <c r="CF38" s="190"/>
      <c r="CG38" s="190"/>
      <c r="CH38" s="190"/>
      <c r="CI38" s="190"/>
      <c r="CJ38" s="190"/>
      <c r="CK38" s="196">
        <f>DC30*188.91</f>
        <v>0</v>
      </c>
      <c r="CL38" s="196"/>
      <c r="CM38" s="196"/>
      <c r="CN38" s="196"/>
      <c r="CO38" s="196"/>
      <c r="CP38" s="196"/>
      <c r="CQ38" s="196"/>
      <c r="CR38" s="196"/>
      <c r="CS38" s="196"/>
      <c r="CT38" s="196"/>
      <c r="CU38" s="196"/>
      <c r="CV38" s="196"/>
      <c r="CW38" s="196"/>
      <c r="CX38" s="196"/>
      <c r="CY38" s="196"/>
      <c r="CZ38" s="196"/>
      <c r="DA38" s="196"/>
      <c r="DB38" s="196"/>
      <c r="DC38" s="196"/>
      <c r="DD38" s="196"/>
      <c r="DE38" s="196"/>
      <c r="DF38" s="196"/>
      <c r="DG38" s="196"/>
      <c r="DH38" s="196"/>
      <c r="DI38" s="190">
        <v>0</v>
      </c>
      <c r="DJ38" s="190"/>
      <c r="DK38" s="190"/>
      <c r="DL38" s="190"/>
      <c r="DM38" s="190"/>
      <c r="DN38" s="190"/>
      <c r="DO38" s="190"/>
      <c r="DP38" s="190"/>
      <c r="DQ38" s="190"/>
      <c r="DR38" s="190"/>
      <c r="DS38" s="190"/>
      <c r="DT38" s="190"/>
      <c r="DU38" s="190"/>
      <c r="DV38" s="190"/>
      <c r="DW38" s="190"/>
      <c r="DX38" s="190"/>
      <c r="DY38" s="190"/>
      <c r="DZ38" s="190"/>
      <c r="EA38" s="190"/>
      <c r="EB38" s="190"/>
      <c r="EC38" s="190"/>
      <c r="ED38" s="190"/>
      <c r="EE38" s="190"/>
      <c r="EF38" s="190"/>
      <c r="EG38" s="190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91" t="s">
        <v>119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1544270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1544270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0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87" t="s">
        <v>29</v>
      </c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29"/>
      <c r="BW42" s="29"/>
      <c r="BX42" s="30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30"/>
      <c r="CT42" s="29"/>
      <c r="CU42" s="29"/>
      <c r="CV42" s="188"/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86" t="s">
        <v>104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sheet="1" objects="1" scenarios="1"/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17" right="0.17" top="0.47" bottom="0.39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2016-12-14T13:19:14Z</cp:lastPrinted>
  <dcterms:created xsi:type="dcterms:W3CDTF">2008-10-01T13:21:49Z</dcterms:created>
  <dcterms:modified xsi:type="dcterms:W3CDTF">2017-04-13T10:52:22Z</dcterms:modified>
</cp:coreProperties>
</file>