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сайта\Отчет по государственному заданию за 2016 год\"/>
    </mc:Choice>
  </mc:AlternateContent>
  <bookViews>
    <workbookView xWindow="0" yWindow="0" windowWidth="28800" windowHeight="12435"/>
  </bookViews>
  <sheets>
    <sheet name="Лист1" sheetId="15" r:id="rId1"/>
    <sheet name="Лист2" sheetId="16" r:id="rId2"/>
    <sheet name="Лист3" sheetId="17" r:id="rId3"/>
  </sheets>
  <calcPr calcId="152511"/>
</workbook>
</file>

<file path=xl/calcChain.xml><?xml version="1.0" encoding="utf-8"?>
<calcChain xmlns="http://schemas.openxmlformats.org/spreadsheetml/2006/main">
  <c r="BI31" i="16" l="1"/>
  <c r="EH38" i="17" l="1"/>
  <c r="EH37" i="17"/>
  <c r="EH36" i="17"/>
  <c r="BH37" i="17" l="1"/>
  <c r="CK38" i="17"/>
  <c r="CK37" i="17"/>
  <c r="CK36" i="17"/>
  <c r="BH38" i="17"/>
  <c r="BH36" i="17"/>
  <c r="CL31" i="16"/>
  <c r="CL75" i="15" l="1"/>
  <c r="CL74" i="15"/>
  <c r="CL73" i="15"/>
  <c r="CL72" i="15"/>
  <c r="BI75" i="15"/>
  <c r="BI74" i="15"/>
  <c r="BI73" i="15"/>
  <c r="BI72" i="15"/>
  <c r="EH31" i="16" l="1"/>
  <c r="DI39" i="17" l="1"/>
  <c r="CK39" i="17"/>
  <c r="BY39" i="17"/>
  <c r="BH39" i="17"/>
  <c r="EH32" i="16"/>
  <c r="DH32" i="16"/>
  <c r="CL32" i="16"/>
  <c r="CA32" i="16"/>
  <c r="BI32" i="16"/>
  <c r="EH74" i="15"/>
  <c r="EH75" i="15"/>
  <c r="EH73" i="15"/>
  <c r="EH72" i="15"/>
  <c r="DH76" i="15"/>
  <c r="CL76" i="15"/>
  <c r="CA76" i="15"/>
  <c r="BI76" i="15"/>
  <c r="EH39" i="17" l="1"/>
  <c r="EH76" i="15"/>
</calcChain>
</file>

<file path=xl/sharedStrings.xml><?xml version="1.0" encoding="utf-8"?>
<sst xmlns="http://schemas.openxmlformats.org/spreadsheetml/2006/main" count="403" uniqueCount="134">
  <si>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</si>
  <si>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</si>
  <si>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</si>
  <si>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</si>
  <si>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</si>
  <si>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</si>
  <si>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</si>
  <si>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</si>
  <si>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</si>
  <si>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</si>
  <si>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</si>
  <si>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</si>
  <si>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</si>
  <si>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</si>
  <si>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</si>
  <si>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</si>
  <si>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</si>
  <si>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</si>
  <si>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</si>
  <si>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</si>
  <si>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</si>
  <si>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</si>
  <si>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</si>
  <si>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</si>
  <si>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</si>
  <si>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</si>
  <si>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</si>
  <si>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</si>
  <si>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</si>
  <si>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начальник</t>
  </si>
  <si>
    <t>85.20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</si>
  <si>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</si>
  <si>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</si>
  <si>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</si>
  <si>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</si>
  <si>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</si>
  <si>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</si>
  <si>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</si>
  <si>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</si>
  <si>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</si>
  <si>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</si>
  <si>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</si>
  <si>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</si>
  <si>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</si>
  <si>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</si>
  <si>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</si>
  <si>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</si>
  <si>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</si>
  <si>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</si>
  <si>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</si>
  <si>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</si>
  <si>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</si>
  <si>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</si>
  <si>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</si>
  <si>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</si>
  <si>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</si>
  <si>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</si>
  <si>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</si>
  <si>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</si>
  <si>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</si>
  <si>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</si>
  <si>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</si>
  <si>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</si>
  <si>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</si>
  <si>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</si>
  <si>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</si>
  <si>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</si>
  <si>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</si>
  <si>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</si>
  <si>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</si>
  <si>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</si>
  <si>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</si>
  <si>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</si>
  <si>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</si>
  <si>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</si>
  <si>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 xml:space="preserve">ГОСУДАРСТВЕННОГО ЗАДАНИЯ № 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</si>
  <si>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</si>
  <si>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</si>
  <si>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</si>
  <si>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</si>
  <si>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</si>
  <si>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</si>
  <si>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</si>
  <si>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</si>
  <si>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</si>
  <si>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</si>
  <si>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</si>
  <si>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</si>
  <si>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</si>
  <si>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</si>
  <si>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</si>
  <si>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</si>
  <si>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</si>
  <si>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</si>
  <si>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</si>
  <si>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</si>
  <si>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</si>
  <si>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>А.А. Емельяненко</t>
  </si>
  <si>
    <t xml:space="preserve">до 10 числа месяца следующего за отчетным </t>
  </si>
  <si>
    <t>-</t>
  </si>
  <si>
    <t>Раздел 1</t>
  </si>
  <si>
    <t>Раздел 2</t>
  </si>
  <si>
    <t>Раздел 3</t>
  </si>
  <si>
    <t>Руководитель (уполномоченное лицо)</t>
  </si>
  <si>
    <t>Зам.начальника управления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</si>
  <si>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</si>
  <si>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</si>
  <si>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</si>
  <si>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</si>
  <si>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</si>
  <si>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</si>
  <si>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</si>
  <si>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</si>
  <si>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</si>
  <si>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</si>
  <si>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</si>
  <si>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</si>
  <si>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</si>
  <si>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</si>
  <si>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</si>
  <si>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</si>
  <si>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</si>
  <si>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</si>
  <si>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</si>
  <si>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</si>
  <si>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</si>
  <si>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</si>
  <si>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</si>
  <si>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</si>
  <si>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Кузнецов Н.П.</t>
  </si>
  <si>
    <t>ГБУ Брянской области "Жуковская райветстанция"</t>
  </si>
  <si>
    <t>от "31"ДЕКАБРЯ 2016 г.</t>
  </si>
  <si>
    <t>"31"ДЕКАБРЯ2016 г.</t>
  </si>
  <si>
    <t>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</si>
</sst>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2" xfId="0" applyNumberFormat="1" applyFont="1" applyBorder="1" applyAlignment="1" applyProtection="1">
      <alignment horizontal="left" vertical="center"/>
      <protection locked="0"/>
    </xf>
    <xf numFmtId="0" fontId="5" fillId="0" borderId="9" xfId="0" applyNumberFormat="1" applyFont="1" applyFill="1" applyBorder="1" applyAlignment="1">
      <alignment horizontal="left" vertical="center"/>
    </xf>
    <xf numFmtId="49" fontId="5" fillId="0" borderId="24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25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9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5" xfId="0" applyNumberFormat="1" applyFont="1" applyFill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2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49" fontId="3" fillId="0" borderId="16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17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 applyProtection="1">
      <alignment horizontal="center" vertical="top" wrapText="1"/>
      <protection locked="0"/>
    </xf>
    <xf numFmtId="3" fontId="3" fillId="0" borderId="9" xfId="0" applyNumberFormat="1" applyFont="1" applyFill="1" applyBorder="1" applyAlignment="1" applyProtection="1">
      <alignment horizontal="center" vertical="top" wrapText="1"/>
      <protection locked="0"/>
    </xf>
    <xf numFmtId="3" fontId="3" fillId="0" borderId="23" xfId="0" applyNumberFormat="1" applyFont="1" applyFill="1" applyBorder="1" applyAlignment="1" applyProtection="1">
      <alignment horizontal="center" vertical="top" wrapText="1"/>
      <protection locked="0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3" fontId="3" fillId="0" borderId="22" xfId="0" applyNumberFormat="1" applyFont="1" applyFill="1" applyBorder="1" applyAlignment="1">
      <alignment horizontal="center" vertical="top" wrapText="1"/>
    </xf>
    <xf numFmtId="3" fontId="3" fillId="0" borderId="9" xfId="0" applyNumberFormat="1" applyFont="1" applyFill="1" applyBorder="1" applyAlignment="1">
      <alignment horizontal="center" vertical="top" wrapText="1"/>
    </xf>
    <xf numFmtId="3" fontId="3" fillId="0" borderId="23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left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23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6"/>
  <sheetViews>
    <sheetView tabSelected="1" topLeftCell="B7" zoomScale="120" zoomScaleNormal="120" workbookViewId="0">
      <selection activeCell="A19" sqref="A19:DV19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49" t="s">
        <v>71</v>
      </c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72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50" t="s">
        <v>28</v>
      </c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</row>
    <row r="6" spans="1:161" s="16" customFormat="1" ht="52.5" customHeight="1" x14ac:dyDescent="0.2">
      <c r="CY6" s="51" t="s">
        <v>73</v>
      </c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</row>
    <row r="7" spans="1:161" s="3" customFormat="1" ht="36.75" customHeight="1" x14ac:dyDescent="0.25">
      <c r="CY7" s="52" t="s">
        <v>104</v>
      </c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I7" s="54" t="s">
        <v>97</v>
      </c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</row>
    <row r="8" spans="1:161" s="11" customFormat="1" ht="12.75" x14ac:dyDescent="0.2">
      <c r="CY8" s="55" t="s">
        <v>2</v>
      </c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S8" s="55" t="s">
        <v>3</v>
      </c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I8" s="55" t="s">
        <v>4</v>
      </c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</row>
    <row r="9" spans="1:161" ht="10.5" customHeight="1" x14ac:dyDescent="0.2"/>
    <row r="10" spans="1:161" s="8" customFormat="1" ht="15.75" x14ac:dyDescent="0.2">
      <c r="DJ10" s="56" t="s">
        <v>0</v>
      </c>
      <c r="DK10" s="56"/>
      <c r="DL10" s="57"/>
      <c r="DM10" s="57"/>
      <c r="DN10" s="57"/>
      <c r="DO10" s="57"/>
      <c r="DP10" s="58" t="s">
        <v>0</v>
      </c>
      <c r="DQ10" s="58"/>
      <c r="DR10" s="3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9">
        <v>20</v>
      </c>
      <c r="EK10" s="59"/>
      <c r="EL10" s="59"/>
      <c r="EM10" s="59"/>
      <c r="EN10" s="60"/>
      <c r="EO10" s="60"/>
      <c r="EP10" s="60"/>
      <c r="EQ10" s="60"/>
      <c r="ER10" s="36" t="s">
        <v>27</v>
      </c>
      <c r="ES10" s="37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77" t="s">
        <v>74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</row>
    <row r="13" spans="1:161" s="2" customFormat="1" ht="16.5" x14ac:dyDescent="0.2">
      <c r="A13" s="1"/>
      <c r="B13" s="78" t="s">
        <v>75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</row>
    <row r="14" spans="1:161" s="22" customFormat="1" ht="19.5" customHeight="1" x14ac:dyDescent="0.25">
      <c r="B14" s="79" t="s">
        <v>133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79"/>
      <c r="EM14" s="79"/>
      <c r="EN14" s="79"/>
      <c r="EO14" s="79"/>
      <c r="EP14" s="79"/>
      <c r="EQ14" s="79"/>
      <c r="ER14" s="79"/>
      <c r="ES14" s="79"/>
      <c r="ET14" s="79"/>
      <c r="EU14" s="79"/>
      <c r="EV14" s="79"/>
      <c r="EW14" s="79"/>
      <c r="EX14" s="79"/>
      <c r="EY14" s="79"/>
      <c r="EZ14" s="79"/>
      <c r="FA14" s="79"/>
      <c r="FB14" s="79"/>
      <c r="FC14" s="79"/>
      <c r="FD14" s="79"/>
      <c r="FE14" s="79"/>
    </row>
    <row r="15" spans="1:161" s="22" customFormat="1" ht="16.5" x14ac:dyDescent="0.25">
      <c r="B15" s="80" t="s">
        <v>131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67" t="s">
        <v>5</v>
      </c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</row>
    <row r="18" spans="1:161" s="3" customFormat="1" ht="17.25" customHeight="1" x14ac:dyDescent="0.2">
      <c r="A18" s="68" t="s">
        <v>24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EQ18" s="5" t="s">
        <v>7</v>
      </c>
      <c r="ES18" s="70" t="s">
        <v>6</v>
      </c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2"/>
    </row>
    <row r="19" spans="1:161" s="3" customFormat="1" ht="17.25" customHeight="1" x14ac:dyDescent="0.2">
      <c r="A19" s="76" t="s">
        <v>130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EQ19" s="5" t="s">
        <v>8</v>
      </c>
      <c r="ES19" s="73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5"/>
    </row>
    <row r="20" spans="1:161" s="3" customFormat="1" ht="17.25" customHeight="1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EQ20" s="5" t="s">
        <v>9</v>
      </c>
      <c r="ES20" s="62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4"/>
    </row>
    <row r="21" spans="1:161" s="3" customFormat="1" ht="17.25" customHeight="1" x14ac:dyDescent="0.2">
      <c r="A21" s="3" t="s">
        <v>25</v>
      </c>
      <c r="B21" s="105" t="s">
        <v>25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  <c r="DH21" s="105"/>
      <c r="DI21" s="105"/>
      <c r="DJ21" s="105"/>
      <c r="DK21" s="105"/>
      <c r="DL21" s="105"/>
      <c r="DM21" s="105"/>
      <c r="DN21" s="105"/>
      <c r="DO21" s="105"/>
      <c r="DP21" s="105"/>
      <c r="DQ21" s="105"/>
      <c r="DR21" s="105"/>
      <c r="DS21" s="105"/>
      <c r="DT21" s="105"/>
      <c r="DU21" s="105"/>
      <c r="DV21" s="105"/>
    </row>
    <row r="22" spans="1:161" s="3" customFormat="1" ht="17.25" customHeight="1" x14ac:dyDescent="0.2">
      <c r="A22" s="68" t="s">
        <v>31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EQ22" s="5" t="s">
        <v>10</v>
      </c>
      <c r="ES22" s="107" t="s">
        <v>30</v>
      </c>
      <c r="ET22" s="108"/>
      <c r="EU22" s="108"/>
      <c r="EV22" s="108"/>
      <c r="EW22" s="108"/>
      <c r="EX22" s="108"/>
      <c r="EY22" s="108"/>
      <c r="EZ22" s="108"/>
      <c r="FA22" s="108"/>
      <c r="FB22" s="108"/>
      <c r="FC22" s="108"/>
      <c r="FD22" s="108"/>
      <c r="FE22" s="109"/>
    </row>
    <row r="23" spans="1:161" s="3" customFormat="1" ht="17.25" customHeight="1" x14ac:dyDescent="0.2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EQ23" s="5" t="s">
        <v>10</v>
      </c>
      <c r="ES23" s="107"/>
      <c r="ET23" s="108"/>
      <c r="EU23" s="108"/>
      <c r="EV23" s="108"/>
      <c r="EW23" s="108"/>
      <c r="EX23" s="108"/>
      <c r="EY23" s="108"/>
      <c r="EZ23" s="108"/>
      <c r="FA23" s="108"/>
      <c r="FB23" s="108"/>
      <c r="FC23" s="108"/>
      <c r="FD23" s="108"/>
      <c r="FE23" s="109"/>
    </row>
    <row r="24" spans="1:161" s="3" customFormat="1" ht="17.25" customHeight="1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EQ24" s="5" t="s">
        <v>10</v>
      </c>
      <c r="ES24" s="107"/>
      <c r="ET24" s="108"/>
      <c r="EU24" s="108"/>
      <c r="EV24" s="108"/>
      <c r="EW24" s="108"/>
      <c r="EX24" s="108"/>
      <c r="EY24" s="108"/>
      <c r="EZ24" s="108"/>
      <c r="FA24" s="108"/>
      <c r="FB24" s="108"/>
      <c r="FC24" s="108"/>
      <c r="FD24" s="108"/>
      <c r="FE24" s="109"/>
    </row>
    <row r="25" spans="1:161" s="3" customFormat="1" ht="17.25" customHeight="1" x14ac:dyDescent="0.2">
      <c r="A25" s="110" t="s">
        <v>26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05" t="s">
        <v>32</v>
      </c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  <c r="CD25" s="105"/>
      <c r="CE25" s="105"/>
      <c r="CF25" s="105"/>
      <c r="CG25" s="105"/>
      <c r="CH25" s="105"/>
      <c r="CI25" s="105"/>
      <c r="CJ25" s="105"/>
      <c r="CK25" s="105"/>
      <c r="CL25" s="105"/>
      <c r="CM25" s="105"/>
      <c r="CN25" s="105"/>
      <c r="CO25" s="105"/>
      <c r="CP25" s="105"/>
      <c r="CQ25" s="105"/>
      <c r="CR25" s="105"/>
      <c r="CS25" s="105"/>
      <c r="CT25" s="105"/>
      <c r="CU25" s="105"/>
      <c r="CV25" s="105"/>
      <c r="CW25" s="105"/>
      <c r="CX25" s="105"/>
      <c r="CY25" s="105"/>
      <c r="CZ25" s="105"/>
      <c r="DA25" s="105"/>
      <c r="DB25" s="105"/>
      <c r="DC25" s="105"/>
      <c r="DD25" s="105"/>
      <c r="DE25" s="105"/>
      <c r="DF25" s="105"/>
      <c r="DG25" s="105"/>
      <c r="DH25" s="105"/>
      <c r="DI25" s="105"/>
      <c r="DJ25" s="105"/>
      <c r="DK25" s="105"/>
      <c r="DL25" s="105"/>
      <c r="DM25" s="105"/>
      <c r="DN25" s="105"/>
      <c r="DO25" s="105"/>
      <c r="DP25" s="105"/>
      <c r="DQ25" s="105"/>
      <c r="DR25" s="105"/>
      <c r="DS25" s="105"/>
      <c r="DT25" s="105"/>
      <c r="DU25" s="105"/>
      <c r="DV25" s="105"/>
    </row>
    <row r="26" spans="1:161" s="3" customFormat="1" ht="12.75" customHeight="1" x14ac:dyDescent="0.2">
      <c r="BD26" s="111" t="s">
        <v>76</v>
      </c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12" t="s">
        <v>77</v>
      </c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</row>
    <row r="28" spans="1:161" ht="17.25" customHeight="1" x14ac:dyDescent="0.2">
      <c r="A28" s="3" t="s">
        <v>23</v>
      </c>
      <c r="B28" s="69" t="s">
        <v>98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69"/>
      <c r="CK28" s="69"/>
      <c r="CL28" s="69"/>
      <c r="CM28" s="69"/>
      <c r="CN28" s="69"/>
      <c r="CO28" s="69"/>
      <c r="CP28" s="69"/>
      <c r="CQ28" s="69"/>
      <c r="CR28" s="69"/>
      <c r="CS28" s="69"/>
      <c r="CT28" s="69"/>
      <c r="CU28" s="69"/>
      <c r="CV28" s="69"/>
      <c r="CW28" s="69"/>
      <c r="CX28" s="69"/>
      <c r="CY28" s="69"/>
      <c r="CZ28" s="69"/>
      <c r="DA28" s="69"/>
      <c r="DB28" s="69"/>
      <c r="DC28" s="69"/>
      <c r="DD28" s="69"/>
      <c r="DE28" s="69"/>
      <c r="DF28" s="69"/>
      <c r="DG28" s="69"/>
      <c r="DH28" s="69"/>
      <c r="DI28" s="69"/>
      <c r="DJ28" s="69"/>
      <c r="DK28" s="69"/>
      <c r="DL28" s="69"/>
      <c r="DM28" s="69"/>
      <c r="DN28" s="69"/>
      <c r="DO28" s="69"/>
      <c r="DP28" s="69"/>
      <c r="DQ28" s="69"/>
      <c r="DR28" s="69"/>
      <c r="DS28" s="69"/>
      <c r="DT28" s="69"/>
      <c r="DU28" s="69"/>
      <c r="DV28" s="28"/>
    </row>
    <row r="29" spans="1:161" s="3" customFormat="1" ht="28.5" customHeight="1" x14ac:dyDescent="0.2">
      <c r="S29" s="92" t="s">
        <v>78</v>
      </c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3"/>
    </row>
    <row r="30" spans="1:161" s="3" customFormat="1" ht="15.75" x14ac:dyDescent="0.2"/>
    <row r="31" spans="1:161" s="3" customFormat="1" ht="15.75" x14ac:dyDescent="0.2">
      <c r="A31" s="94" t="s">
        <v>44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94"/>
      <c r="BT31" s="94"/>
      <c r="BU31" s="94"/>
      <c r="BV31" s="94"/>
      <c r="BW31" s="94"/>
      <c r="BX31" s="94"/>
      <c r="BY31" s="94"/>
      <c r="BZ31" s="94"/>
      <c r="CA31" s="94"/>
      <c r="CB31" s="94"/>
      <c r="CC31" s="94"/>
      <c r="CD31" s="94"/>
      <c r="CE31" s="94"/>
      <c r="CF31" s="94"/>
      <c r="CG31" s="94"/>
      <c r="CH31" s="94"/>
      <c r="CI31" s="94"/>
      <c r="CJ31" s="94"/>
      <c r="CK31" s="94"/>
      <c r="CL31" s="94"/>
      <c r="CM31" s="94"/>
      <c r="CN31" s="94"/>
      <c r="CO31" s="94"/>
      <c r="CP31" s="94"/>
      <c r="CQ31" s="94"/>
      <c r="CR31" s="94"/>
      <c r="CS31" s="94"/>
      <c r="CT31" s="94"/>
      <c r="CU31" s="94"/>
      <c r="CV31" s="94"/>
      <c r="CW31" s="94"/>
      <c r="CX31" s="94"/>
      <c r="CY31" s="94"/>
      <c r="CZ31" s="94"/>
      <c r="DA31" s="94"/>
      <c r="DB31" s="94"/>
      <c r="DC31" s="94"/>
      <c r="DD31" s="94"/>
      <c r="DE31" s="94"/>
      <c r="DF31" s="94"/>
      <c r="DG31" s="94"/>
      <c r="DH31" s="94"/>
      <c r="DI31" s="94"/>
      <c r="DJ31" s="94"/>
      <c r="DK31" s="94"/>
      <c r="DL31" s="94"/>
      <c r="DM31" s="94"/>
      <c r="DN31" s="94"/>
      <c r="DO31" s="94"/>
      <c r="DP31" s="94"/>
      <c r="DQ31" s="94"/>
      <c r="DR31" s="94"/>
      <c r="DS31" s="94"/>
      <c r="DT31" s="94"/>
      <c r="DU31" s="94"/>
      <c r="DV31" s="94"/>
      <c r="DW31" s="94"/>
      <c r="DX31" s="94"/>
      <c r="DY31" s="94"/>
      <c r="DZ31" s="94"/>
      <c r="EA31" s="94"/>
      <c r="EB31" s="94"/>
      <c r="EC31" s="94"/>
      <c r="ED31" s="94"/>
      <c r="EE31" s="94"/>
      <c r="EF31" s="94"/>
      <c r="EG31" s="94"/>
      <c r="EH31" s="94"/>
      <c r="EI31" s="94"/>
      <c r="EJ31" s="94"/>
      <c r="EK31" s="94"/>
      <c r="EL31" s="94"/>
      <c r="EM31" s="94"/>
      <c r="EN31" s="94"/>
      <c r="EO31" s="94"/>
      <c r="EP31" s="94"/>
      <c r="EQ31" s="94"/>
      <c r="ER31" s="94"/>
      <c r="ES31" s="94"/>
      <c r="ET31" s="94"/>
      <c r="EU31" s="94"/>
      <c r="EV31" s="94"/>
      <c r="EW31" s="94"/>
      <c r="EX31" s="94"/>
      <c r="EY31" s="94"/>
      <c r="EZ31" s="94"/>
      <c r="FA31" s="94"/>
      <c r="FB31" s="94"/>
      <c r="FC31" s="94"/>
      <c r="FD31" s="94"/>
      <c r="FE31" s="94"/>
    </row>
    <row r="32" spans="1:161" s="3" customFormat="1" ht="15.75" x14ac:dyDescent="0.2"/>
    <row r="33" spans="1:162" s="4" customFormat="1" ht="15.75" x14ac:dyDescent="0.2">
      <c r="B33" s="106" t="s">
        <v>100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</row>
    <row r="34" spans="1:162" s="3" customFormat="1" ht="16.5" thickBot="1" x14ac:dyDescent="0.25"/>
    <row r="35" spans="1:162" s="3" customFormat="1" ht="15.75" x14ac:dyDescent="0.2">
      <c r="A35" s="68" t="s">
        <v>79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69"/>
      <c r="CI35" s="69"/>
      <c r="CJ35" s="69"/>
      <c r="CK35" s="69"/>
      <c r="CL35" s="69"/>
      <c r="CM35" s="69"/>
      <c r="CN35" s="69"/>
      <c r="CO35" s="69"/>
      <c r="CP35" s="69"/>
      <c r="CQ35" s="69"/>
      <c r="CR35" s="69"/>
      <c r="CS35" s="69"/>
      <c r="CT35" s="69"/>
      <c r="CU35" s="69"/>
      <c r="CV35" s="69"/>
      <c r="CW35" s="69"/>
      <c r="CX35" s="69"/>
      <c r="CY35" s="69"/>
      <c r="CZ35" s="69"/>
      <c r="DA35" s="69"/>
      <c r="DB35" s="69"/>
      <c r="DC35" s="69"/>
      <c r="DD35" s="69"/>
      <c r="DE35" s="69"/>
      <c r="DF35" s="69"/>
      <c r="DG35" s="69"/>
      <c r="DH35" s="69"/>
      <c r="DI35" s="69"/>
      <c r="EQ35" s="5" t="s">
        <v>12</v>
      </c>
      <c r="ES35" s="95" t="s">
        <v>105</v>
      </c>
      <c r="ET35" s="96"/>
      <c r="EU35" s="96"/>
      <c r="EV35" s="96"/>
      <c r="EW35" s="96"/>
      <c r="EX35" s="96"/>
      <c r="EY35" s="96"/>
      <c r="EZ35" s="96"/>
      <c r="FA35" s="96"/>
      <c r="FB35" s="96"/>
      <c r="FC35" s="96"/>
      <c r="FD35" s="96"/>
      <c r="FE35" s="97"/>
    </row>
    <row r="36" spans="1:162" s="3" customFormat="1" ht="33.75" customHeight="1" x14ac:dyDescent="0.2">
      <c r="A36" s="104" t="s">
        <v>45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  <c r="EQ36" s="5" t="s">
        <v>13</v>
      </c>
      <c r="ES36" s="98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100"/>
    </row>
    <row r="37" spans="1:162" s="3" customFormat="1" ht="16.5" thickBot="1" x14ac:dyDescent="0.25">
      <c r="A37" s="105" t="s">
        <v>11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69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69"/>
      <c r="DG37" s="69"/>
      <c r="DH37" s="69"/>
      <c r="DI37" s="69"/>
      <c r="EQ37" s="5" t="s">
        <v>14</v>
      </c>
      <c r="ES37" s="101"/>
      <c r="ET37" s="102"/>
      <c r="EU37" s="102"/>
      <c r="EV37" s="102"/>
      <c r="EW37" s="102"/>
      <c r="EX37" s="102"/>
      <c r="EY37" s="102"/>
      <c r="EZ37" s="102"/>
      <c r="FA37" s="102"/>
      <c r="FB37" s="102"/>
      <c r="FC37" s="102"/>
      <c r="FD37" s="102"/>
      <c r="FE37" s="103"/>
    </row>
    <row r="38" spans="1:162" s="3" customFormat="1" ht="15.75" x14ac:dyDescent="0.2">
      <c r="A38" s="68" t="s">
        <v>34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</row>
    <row r="39" spans="1:162" s="3" customFormat="1" ht="42" customHeight="1" x14ac:dyDescent="0.2"/>
    <row r="40" spans="1:162" s="3" customFormat="1" ht="17.25" customHeight="1" x14ac:dyDescent="0.2">
      <c r="A40" s="3" t="s">
        <v>80</v>
      </c>
      <c r="B40" s="3" t="s">
        <v>80</v>
      </c>
    </row>
    <row r="41" spans="1:162" s="3" customFormat="1" ht="13.5" customHeight="1" x14ac:dyDescent="0.2">
      <c r="A41" s="3" t="s">
        <v>81</v>
      </c>
      <c r="B41" s="3" t="s">
        <v>81</v>
      </c>
    </row>
    <row r="42" spans="1:162" s="3" customFormat="1" ht="13.5" customHeight="1" x14ac:dyDescent="0.2"/>
    <row r="43" spans="1:162" s="6" customFormat="1" ht="13.5" customHeight="1" x14ac:dyDescent="0.2">
      <c r="A43" s="81" t="s">
        <v>15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82"/>
      <c r="P43" s="81" t="s">
        <v>22</v>
      </c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82"/>
      <c r="AZ43" s="81" t="s">
        <v>82</v>
      </c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82"/>
      <c r="BX43" s="89" t="s">
        <v>16</v>
      </c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1"/>
    </row>
    <row r="44" spans="1:162" s="6" customFormat="1" ht="66.75" customHeight="1" x14ac:dyDescent="0.2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5"/>
      <c r="P44" s="83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5"/>
      <c r="AZ44" s="83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84"/>
      <c r="BL44" s="84"/>
      <c r="BM44" s="84"/>
      <c r="BN44" s="84"/>
      <c r="BO44" s="84"/>
      <c r="BP44" s="84"/>
      <c r="BQ44" s="84"/>
      <c r="BR44" s="84"/>
      <c r="BS44" s="84"/>
      <c r="BT44" s="84"/>
      <c r="BU44" s="84"/>
      <c r="BV44" s="84"/>
      <c r="BW44" s="85"/>
      <c r="BX44" s="81" t="s">
        <v>21</v>
      </c>
      <c r="BY44" s="51"/>
      <c r="BZ44" s="51"/>
      <c r="CA44" s="51"/>
      <c r="CB44" s="51"/>
      <c r="CC44" s="51"/>
      <c r="CD44" s="51"/>
      <c r="CE44" s="51"/>
      <c r="CF44" s="51"/>
      <c r="CG44" s="51"/>
      <c r="CH44" s="82"/>
      <c r="CI44" s="116" t="s">
        <v>83</v>
      </c>
      <c r="CJ44" s="1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8"/>
      <c r="DB44" s="81" t="s">
        <v>84</v>
      </c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82"/>
      <c r="DN44" s="81" t="s">
        <v>85</v>
      </c>
      <c r="DO44" s="51"/>
      <c r="DP44" s="51"/>
      <c r="DQ44" s="51"/>
      <c r="DR44" s="51"/>
      <c r="DS44" s="51"/>
      <c r="DT44" s="51"/>
      <c r="DU44" s="51"/>
      <c r="DV44" s="51"/>
      <c r="DW44" s="51"/>
      <c r="DX44" s="82"/>
      <c r="DY44" s="81" t="s">
        <v>86</v>
      </c>
      <c r="DZ44" s="51"/>
      <c r="EA44" s="51"/>
      <c r="EB44" s="51"/>
      <c r="EC44" s="51"/>
      <c r="ED44" s="51"/>
      <c r="EE44" s="51"/>
      <c r="EF44" s="51"/>
      <c r="EG44" s="51"/>
      <c r="EH44" s="51"/>
      <c r="EI44" s="82"/>
      <c r="EJ44" s="81" t="s">
        <v>87</v>
      </c>
      <c r="EK44" s="51"/>
      <c r="EL44" s="51"/>
      <c r="EM44" s="51"/>
      <c r="EN44" s="51"/>
      <c r="EO44" s="51"/>
      <c r="EP44" s="51"/>
      <c r="EQ44" s="51"/>
      <c r="ER44" s="51"/>
      <c r="ES44" s="51"/>
      <c r="ET44" s="82"/>
      <c r="EU44" s="81" t="s">
        <v>88</v>
      </c>
      <c r="EV44" s="51"/>
      <c r="EW44" s="51"/>
      <c r="EX44" s="51"/>
      <c r="EY44" s="51"/>
      <c r="EZ44" s="51"/>
      <c r="FA44" s="51"/>
      <c r="FB44" s="51"/>
      <c r="FC44" s="51"/>
      <c r="FD44" s="51"/>
      <c r="FE44" s="82"/>
    </row>
    <row r="45" spans="1:162" s="6" customFormat="1" ht="14.25" customHeight="1" x14ac:dyDescent="0.2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5"/>
      <c r="P45" s="113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5"/>
      <c r="AB45" s="113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5"/>
      <c r="AN45" s="113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5"/>
      <c r="AZ45" s="113"/>
      <c r="BA45" s="114"/>
      <c r="BB45" s="114"/>
      <c r="BC45" s="114"/>
      <c r="BD45" s="114"/>
      <c r="BE45" s="114"/>
      <c r="BF45" s="114"/>
      <c r="BG45" s="114"/>
      <c r="BH45" s="114"/>
      <c r="BI45" s="114"/>
      <c r="BJ45" s="114"/>
      <c r="BK45" s="115"/>
      <c r="BL45" s="113"/>
      <c r="BM45" s="114"/>
      <c r="BN45" s="114"/>
      <c r="BO45" s="114"/>
      <c r="BP45" s="114"/>
      <c r="BQ45" s="114"/>
      <c r="BR45" s="114"/>
      <c r="BS45" s="114"/>
      <c r="BT45" s="114"/>
      <c r="BU45" s="114"/>
      <c r="BV45" s="114"/>
      <c r="BW45" s="115"/>
      <c r="BX45" s="83"/>
      <c r="BY45" s="84"/>
      <c r="BZ45" s="84"/>
      <c r="CA45" s="84"/>
      <c r="CB45" s="84"/>
      <c r="CC45" s="84"/>
      <c r="CD45" s="84"/>
      <c r="CE45" s="84"/>
      <c r="CF45" s="84"/>
      <c r="CG45" s="84"/>
      <c r="CH45" s="85"/>
      <c r="CI45" s="116" t="s">
        <v>17</v>
      </c>
      <c r="CJ45" s="117"/>
      <c r="CK45" s="117"/>
      <c r="CL45" s="117"/>
      <c r="CM45" s="117"/>
      <c r="CN45" s="117"/>
      <c r="CO45" s="117"/>
      <c r="CP45" s="117"/>
      <c r="CQ45" s="117"/>
      <c r="CR45" s="117"/>
      <c r="CS45" s="118"/>
      <c r="CT45" s="116" t="s">
        <v>18</v>
      </c>
      <c r="CU45" s="117"/>
      <c r="CV45" s="117"/>
      <c r="CW45" s="117"/>
      <c r="CX45" s="117"/>
      <c r="CY45" s="117"/>
      <c r="CZ45" s="117"/>
      <c r="DA45" s="118"/>
      <c r="DB45" s="83"/>
      <c r="DC45" s="84"/>
      <c r="DD45" s="84"/>
      <c r="DE45" s="84"/>
      <c r="DF45" s="84"/>
      <c r="DG45" s="84"/>
      <c r="DH45" s="84"/>
      <c r="DI45" s="84"/>
      <c r="DJ45" s="84"/>
      <c r="DK45" s="84"/>
      <c r="DL45" s="84"/>
      <c r="DM45" s="85"/>
      <c r="DN45" s="83"/>
      <c r="DO45" s="84"/>
      <c r="DP45" s="84"/>
      <c r="DQ45" s="84"/>
      <c r="DR45" s="84"/>
      <c r="DS45" s="84"/>
      <c r="DT45" s="84"/>
      <c r="DU45" s="84"/>
      <c r="DV45" s="84"/>
      <c r="DW45" s="84"/>
      <c r="DX45" s="85"/>
      <c r="DY45" s="83"/>
      <c r="DZ45" s="84"/>
      <c r="EA45" s="84"/>
      <c r="EB45" s="84"/>
      <c r="EC45" s="84"/>
      <c r="ED45" s="84"/>
      <c r="EE45" s="84"/>
      <c r="EF45" s="84"/>
      <c r="EG45" s="84"/>
      <c r="EH45" s="84"/>
      <c r="EI45" s="85"/>
      <c r="EJ45" s="83"/>
      <c r="EK45" s="84"/>
      <c r="EL45" s="84"/>
      <c r="EM45" s="84"/>
      <c r="EN45" s="84"/>
      <c r="EO45" s="84"/>
      <c r="EP45" s="84"/>
      <c r="EQ45" s="84"/>
      <c r="ER45" s="84"/>
      <c r="ES45" s="84"/>
      <c r="ET45" s="85"/>
      <c r="EU45" s="83"/>
      <c r="EV45" s="84"/>
      <c r="EW45" s="84"/>
      <c r="EX45" s="84"/>
      <c r="EY45" s="84"/>
      <c r="EZ45" s="84"/>
      <c r="FA45" s="84"/>
      <c r="FB45" s="84"/>
      <c r="FC45" s="84"/>
      <c r="FD45" s="84"/>
      <c r="FE45" s="85"/>
    </row>
    <row r="46" spans="1:162" s="6" customFormat="1" ht="41.25" customHeight="1" x14ac:dyDescent="0.2">
      <c r="A46" s="86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8"/>
      <c r="P46" s="86" t="s">
        <v>19</v>
      </c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8"/>
      <c r="AB46" s="86" t="s">
        <v>19</v>
      </c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8"/>
      <c r="AN46" s="86" t="s">
        <v>19</v>
      </c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8"/>
      <c r="AZ46" s="86" t="s">
        <v>19</v>
      </c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8"/>
      <c r="BL46" s="86" t="s">
        <v>19</v>
      </c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8"/>
      <c r="BX46" s="86"/>
      <c r="BY46" s="87"/>
      <c r="BZ46" s="87"/>
      <c r="CA46" s="87"/>
      <c r="CB46" s="87"/>
      <c r="CC46" s="87"/>
      <c r="CD46" s="87"/>
      <c r="CE46" s="87"/>
      <c r="CF46" s="87"/>
      <c r="CG46" s="87"/>
      <c r="CH46" s="88"/>
      <c r="CI46" s="119"/>
      <c r="CJ46" s="120"/>
      <c r="CK46" s="120"/>
      <c r="CL46" s="120"/>
      <c r="CM46" s="120"/>
      <c r="CN46" s="120"/>
      <c r="CO46" s="120"/>
      <c r="CP46" s="120"/>
      <c r="CQ46" s="120"/>
      <c r="CR46" s="120"/>
      <c r="CS46" s="121"/>
      <c r="CT46" s="119"/>
      <c r="CU46" s="120"/>
      <c r="CV46" s="120"/>
      <c r="CW46" s="120"/>
      <c r="CX46" s="120"/>
      <c r="CY46" s="120"/>
      <c r="CZ46" s="120"/>
      <c r="DA46" s="121"/>
      <c r="DB46" s="86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8"/>
      <c r="DN46" s="86"/>
      <c r="DO46" s="87"/>
      <c r="DP46" s="87"/>
      <c r="DQ46" s="87"/>
      <c r="DR46" s="87"/>
      <c r="DS46" s="87"/>
      <c r="DT46" s="87"/>
      <c r="DU46" s="87"/>
      <c r="DV46" s="87"/>
      <c r="DW46" s="87"/>
      <c r="DX46" s="88"/>
      <c r="DY46" s="86"/>
      <c r="DZ46" s="87"/>
      <c r="EA46" s="87"/>
      <c r="EB46" s="87"/>
      <c r="EC46" s="87"/>
      <c r="ED46" s="87"/>
      <c r="EE46" s="87"/>
      <c r="EF46" s="87"/>
      <c r="EG46" s="87"/>
      <c r="EH46" s="87"/>
      <c r="EI46" s="88"/>
      <c r="EJ46" s="86"/>
      <c r="EK46" s="87"/>
      <c r="EL46" s="87"/>
      <c r="EM46" s="87"/>
      <c r="EN46" s="87"/>
      <c r="EO46" s="87"/>
      <c r="EP46" s="87"/>
      <c r="EQ46" s="87"/>
      <c r="ER46" s="87"/>
      <c r="ES46" s="87"/>
      <c r="ET46" s="88"/>
      <c r="EU46" s="86"/>
      <c r="EV46" s="87"/>
      <c r="EW46" s="87"/>
      <c r="EX46" s="87"/>
      <c r="EY46" s="87"/>
      <c r="EZ46" s="87"/>
      <c r="FA46" s="87"/>
      <c r="FB46" s="87"/>
      <c r="FC46" s="87"/>
      <c r="FD46" s="87"/>
      <c r="FE46" s="88"/>
    </row>
    <row r="47" spans="1:162" s="7" customFormat="1" ht="12.75" x14ac:dyDescent="0.2">
      <c r="A47" s="122">
        <v>1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4"/>
      <c r="P47" s="122">
        <v>2</v>
      </c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4"/>
      <c r="AB47" s="122">
        <v>3</v>
      </c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4"/>
      <c r="AN47" s="122">
        <v>4</v>
      </c>
      <c r="AO47" s="123"/>
      <c r="AP47" s="123"/>
      <c r="AQ47" s="123"/>
      <c r="AR47" s="123"/>
      <c r="AS47" s="123"/>
      <c r="AT47" s="123"/>
      <c r="AU47" s="123"/>
      <c r="AV47" s="123"/>
      <c r="AW47" s="123"/>
      <c r="AX47" s="123"/>
      <c r="AY47" s="124"/>
      <c r="AZ47" s="122">
        <v>5</v>
      </c>
      <c r="BA47" s="123"/>
      <c r="BB47" s="123"/>
      <c r="BC47" s="123"/>
      <c r="BD47" s="123"/>
      <c r="BE47" s="123"/>
      <c r="BF47" s="123"/>
      <c r="BG47" s="123"/>
      <c r="BH47" s="123"/>
      <c r="BI47" s="123"/>
      <c r="BJ47" s="123"/>
      <c r="BK47" s="124"/>
      <c r="BL47" s="122">
        <v>6</v>
      </c>
      <c r="BM47" s="123"/>
      <c r="BN47" s="123"/>
      <c r="BO47" s="123"/>
      <c r="BP47" s="123"/>
      <c r="BQ47" s="123"/>
      <c r="BR47" s="123"/>
      <c r="BS47" s="123"/>
      <c r="BT47" s="123"/>
      <c r="BU47" s="123"/>
      <c r="BV47" s="123"/>
      <c r="BW47" s="124"/>
      <c r="BX47" s="122">
        <v>7</v>
      </c>
      <c r="BY47" s="123"/>
      <c r="BZ47" s="123"/>
      <c r="CA47" s="123"/>
      <c r="CB47" s="123"/>
      <c r="CC47" s="123"/>
      <c r="CD47" s="123"/>
      <c r="CE47" s="123"/>
      <c r="CF47" s="123"/>
      <c r="CG47" s="123"/>
      <c r="CH47" s="124"/>
      <c r="CI47" s="122">
        <v>8</v>
      </c>
      <c r="CJ47" s="123"/>
      <c r="CK47" s="123"/>
      <c r="CL47" s="123"/>
      <c r="CM47" s="123"/>
      <c r="CN47" s="123"/>
      <c r="CO47" s="123"/>
      <c r="CP47" s="123"/>
      <c r="CQ47" s="123"/>
      <c r="CR47" s="123"/>
      <c r="CS47" s="124"/>
      <c r="CT47" s="122">
        <v>9</v>
      </c>
      <c r="CU47" s="123"/>
      <c r="CV47" s="123"/>
      <c r="CW47" s="123"/>
      <c r="CX47" s="123"/>
      <c r="CY47" s="123"/>
      <c r="CZ47" s="123"/>
      <c r="DA47" s="124"/>
      <c r="DB47" s="122">
        <v>10</v>
      </c>
      <c r="DC47" s="123"/>
      <c r="DD47" s="123"/>
      <c r="DE47" s="123"/>
      <c r="DF47" s="123"/>
      <c r="DG47" s="123"/>
      <c r="DH47" s="123"/>
      <c r="DI47" s="123"/>
      <c r="DJ47" s="123"/>
      <c r="DK47" s="123"/>
      <c r="DL47" s="123"/>
      <c r="DM47" s="124"/>
      <c r="DN47" s="122">
        <v>11</v>
      </c>
      <c r="DO47" s="123"/>
      <c r="DP47" s="123"/>
      <c r="DQ47" s="123"/>
      <c r="DR47" s="123"/>
      <c r="DS47" s="123"/>
      <c r="DT47" s="123"/>
      <c r="DU47" s="123"/>
      <c r="DV47" s="123"/>
      <c r="DW47" s="123"/>
      <c r="DX47" s="124"/>
      <c r="DY47" s="122">
        <v>12</v>
      </c>
      <c r="DZ47" s="123"/>
      <c r="EA47" s="123"/>
      <c r="EB47" s="123"/>
      <c r="EC47" s="123"/>
      <c r="ED47" s="123"/>
      <c r="EE47" s="123"/>
      <c r="EF47" s="123"/>
      <c r="EG47" s="123"/>
      <c r="EH47" s="123"/>
      <c r="EI47" s="124"/>
      <c r="EJ47" s="122">
        <v>13</v>
      </c>
      <c r="EK47" s="123"/>
      <c r="EL47" s="123"/>
      <c r="EM47" s="123"/>
      <c r="EN47" s="123"/>
      <c r="EO47" s="123"/>
      <c r="EP47" s="123"/>
      <c r="EQ47" s="123"/>
      <c r="ER47" s="123"/>
      <c r="ES47" s="123"/>
      <c r="ET47" s="124"/>
      <c r="EU47" s="122">
        <v>14</v>
      </c>
      <c r="EV47" s="123"/>
      <c r="EW47" s="123"/>
      <c r="EX47" s="123"/>
      <c r="EY47" s="123"/>
      <c r="EZ47" s="123"/>
      <c r="FA47" s="123"/>
      <c r="FB47" s="123"/>
      <c r="FC47" s="123"/>
      <c r="FD47" s="123"/>
      <c r="FE47" s="124"/>
    </row>
    <row r="48" spans="1:162" s="23" customFormat="1" ht="65.25" customHeight="1" x14ac:dyDescent="0.2">
      <c r="A48" s="125" t="s">
        <v>33</v>
      </c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7"/>
      <c r="P48" s="128" t="s">
        <v>35</v>
      </c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30"/>
      <c r="AB48" s="131" t="s">
        <v>36</v>
      </c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3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1" t="s">
        <v>37</v>
      </c>
      <c r="BA48" s="132"/>
      <c r="BB48" s="132"/>
      <c r="BC48" s="132"/>
      <c r="BD48" s="132"/>
      <c r="BE48" s="132"/>
      <c r="BF48" s="132"/>
      <c r="BG48" s="132"/>
      <c r="BH48" s="132"/>
      <c r="BI48" s="132"/>
      <c r="BJ48" s="132"/>
      <c r="BK48" s="133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28" t="s">
        <v>38</v>
      </c>
      <c r="BY48" s="129"/>
      <c r="BZ48" s="129"/>
      <c r="CA48" s="129"/>
      <c r="CB48" s="129"/>
      <c r="CC48" s="129"/>
      <c r="CD48" s="129"/>
      <c r="CE48" s="129"/>
      <c r="CF48" s="129"/>
      <c r="CG48" s="129"/>
      <c r="CH48" s="130"/>
      <c r="CI48" s="66" t="s">
        <v>39</v>
      </c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5" t="s">
        <v>40</v>
      </c>
      <c r="CU48" s="65"/>
      <c r="CV48" s="65"/>
      <c r="CW48" s="65"/>
      <c r="CX48" s="65"/>
      <c r="CY48" s="65"/>
      <c r="CZ48" s="65"/>
      <c r="DA48" s="65"/>
      <c r="DB48" s="135">
        <v>5</v>
      </c>
      <c r="DC48" s="135"/>
      <c r="DD48" s="135"/>
      <c r="DE48" s="135"/>
      <c r="DF48" s="135"/>
      <c r="DG48" s="135"/>
      <c r="DH48" s="135"/>
      <c r="DI48" s="135"/>
      <c r="DJ48" s="135"/>
      <c r="DK48" s="135"/>
      <c r="DL48" s="135"/>
      <c r="DM48" s="135"/>
      <c r="DN48" s="135">
        <v>0</v>
      </c>
      <c r="DO48" s="135"/>
      <c r="DP48" s="135"/>
      <c r="DQ48" s="135"/>
      <c r="DR48" s="135"/>
      <c r="DS48" s="135"/>
      <c r="DT48" s="135"/>
      <c r="DU48" s="135"/>
      <c r="DV48" s="135"/>
      <c r="DW48" s="135"/>
      <c r="DX48" s="135"/>
      <c r="DY48" s="66">
        <v>3</v>
      </c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>
        <v>0</v>
      </c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131" t="s">
        <v>99</v>
      </c>
      <c r="EV48" s="132"/>
      <c r="EW48" s="132"/>
      <c r="EX48" s="132"/>
      <c r="EY48" s="132"/>
      <c r="EZ48" s="132"/>
      <c r="FA48" s="132"/>
      <c r="FB48" s="132"/>
      <c r="FC48" s="132"/>
      <c r="FD48" s="132"/>
      <c r="FE48" s="133"/>
      <c r="FF48" s="25"/>
    </row>
    <row r="49" spans="1:162" s="23" customFormat="1" ht="52.5" customHeight="1" x14ac:dyDescent="0.2">
      <c r="A49" s="142" t="s">
        <v>114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4"/>
      <c r="P49" s="136" t="s">
        <v>35</v>
      </c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8"/>
      <c r="AB49" s="148" t="s">
        <v>46</v>
      </c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50"/>
      <c r="AN49" s="148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50"/>
      <c r="AZ49" s="148" t="s">
        <v>47</v>
      </c>
      <c r="BA49" s="149"/>
      <c r="BB49" s="149"/>
      <c r="BC49" s="149"/>
      <c r="BD49" s="149"/>
      <c r="BE49" s="149"/>
      <c r="BF49" s="149"/>
      <c r="BG49" s="149"/>
      <c r="BH49" s="149"/>
      <c r="BI49" s="149"/>
      <c r="BJ49" s="149"/>
      <c r="BK49" s="150"/>
      <c r="BL49" s="148"/>
      <c r="BM49" s="149"/>
      <c r="BN49" s="149"/>
      <c r="BO49" s="149"/>
      <c r="BP49" s="149"/>
      <c r="BQ49" s="149"/>
      <c r="BR49" s="149"/>
      <c r="BS49" s="149"/>
      <c r="BT49" s="149"/>
      <c r="BU49" s="149"/>
      <c r="BV49" s="149"/>
      <c r="BW49" s="150"/>
      <c r="BX49" s="128" t="s">
        <v>48</v>
      </c>
      <c r="BY49" s="129"/>
      <c r="BZ49" s="129"/>
      <c r="CA49" s="129"/>
      <c r="CB49" s="129"/>
      <c r="CC49" s="129"/>
      <c r="CD49" s="129"/>
      <c r="CE49" s="129"/>
      <c r="CF49" s="129"/>
      <c r="CG49" s="129"/>
      <c r="CH49" s="130"/>
      <c r="CI49" s="66" t="s">
        <v>39</v>
      </c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5" t="s">
        <v>40</v>
      </c>
      <c r="CU49" s="65"/>
      <c r="CV49" s="65"/>
      <c r="CW49" s="65"/>
      <c r="CX49" s="65"/>
      <c r="CY49" s="65"/>
      <c r="CZ49" s="65"/>
      <c r="DA49" s="65"/>
      <c r="DB49" s="66">
        <v>100</v>
      </c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>
        <v>100</v>
      </c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>
        <v>3</v>
      </c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>
        <v>0</v>
      </c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131" t="s">
        <v>99</v>
      </c>
      <c r="EV49" s="132"/>
      <c r="EW49" s="132"/>
      <c r="EX49" s="132"/>
      <c r="EY49" s="132"/>
      <c r="EZ49" s="132"/>
      <c r="FA49" s="132"/>
      <c r="FB49" s="132"/>
      <c r="FC49" s="132"/>
      <c r="FD49" s="132"/>
      <c r="FE49" s="133"/>
      <c r="FF49" s="25"/>
    </row>
    <row r="50" spans="1:162" s="23" customFormat="1" ht="54" customHeight="1" x14ac:dyDescent="0.2">
      <c r="A50" s="145"/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7"/>
      <c r="P50" s="139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1"/>
      <c r="AB50" s="151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3"/>
      <c r="AN50" s="151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3"/>
      <c r="AZ50" s="151"/>
      <c r="BA50" s="152"/>
      <c r="BB50" s="152"/>
      <c r="BC50" s="152"/>
      <c r="BD50" s="152"/>
      <c r="BE50" s="152"/>
      <c r="BF50" s="152"/>
      <c r="BG50" s="152"/>
      <c r="BH50" s="152"/>
      <c r="BI50" s="152"/>
      <c r="BJ50" s="152"/>
      <c r="BK50" s="153"/>
      <c r="BL50" s="151"/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153"/>
      <c r="BX50" s="128" t="s">
        <v>49</v>
      </c>
      <c r="BY50" s="129"/>
      <c r="BZ50" s="129"/>
      <c r="CA50" s="129"/>
      <c r="CB50" s="129"/>
      <c r="CC50" s="129"/>
      <c r="CD50" s="129"/>
      <c r="CE50" s="129"/>
      <c r="CF50" s="129"/>
      <c r="CG50" s="129"/>
      <c r="CH50" s="130"/>
      <c r="CI50" s="66" t="s">
        <v>39</v>
      </c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5" t="s">
        <v>40</v>
      </c>
      <c r="CU50" s="65"/>
      <c r="CV50" s="65"/>
      <c r="CW50" s="65"/>
      <c r="CX50" s="65"/>
      <c r="CY50" s="65"/>
      <c r="CZ50" s="65"/>
      <c r="DA50" s="65"/>
      <c r="DB50" s="66">
        <v>0</v>
      </c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>
        <v>0</v>
      </c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>
        <v>3</v>
      </c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>
        <v>0</v>
      </c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131" t="s">
        <v>99</v>
      </c>
      <c r="EV50" s="132"/>
      <c r="EW50" s="132"/>
      <c r="EX50" s="132"/>
      <c r="EY50" s="132"/>
      <c r="EZ50" s="132"/>
      <c r="FA50" s="132"/>
      <c r="FB50" s="132"/>
      <c r="FC50" s="132"/>
      <c r="FD50" s="132"/>
      <c r="FE50" s="133"/>
      <c r="FF50" s="25"/>
    </row>
    <row r="51" spans="1:162" s="23" customFormat="1" ht="66" customHeight="1" x14ac:dyDescent="0.2">
      <c r="A51" s="142" t="s">
        <v>116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4"/>
      <c r="P51" s="136" t="s">
        <v>35</v>
      </c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8"/>
      <c r="AB51" s="148" t="s">
        <v>46</v>
      </c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50"/>
      <c r="AN51" s="148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50"/>
      <c r="AZ51" s="13"/>
      <c r="BA51" s="148" t="s">
        <v>56</v>
      </c>
      <c r="BB51" s="149"/>
      <c r="BC51" s="149"/>
      <c r="BD51" s="149"/>
      <c r="BE51" s="149"/>
      <c r="BF51" s="149"/>
      <c r="BG51" s="149"/>
      <c r="BH51" s="149"/>
      <c r="BI51" s="149"/>
      <c r="BJ51" s="149"/>
      <c r="BK51" s="150"/>
      <c r="BL51" s="148"/>
      <c r="BM51" s="149"/>
      <c r="BN51" s="149"/>
      <c r="BO51" s="149"/>
      <c r="BP51" s="149"/>
      <c r="BQ51" s="149"/>
      <c r="BR51" s="149"/>
      <c r="BS51" s="149"/>
      <c r="BT51" s="149"/>
      <c r="BU51" s="149"/>
      <c r="BV51" s="149"/>
      <c r="BW51" s="150"/>
      <c r="BX51" s="128" t="s">
        <v>50</v>
      </c>
      <c r="BY51" s="129"/>
      <c r="BZ51" s="129"/>
      <c r="CA51" s="129"/>
      <c r="CB51" s="129"/>
      <c r="CC51" s="129"/>
      <c r="CD51" s="129"/>
      <c r="CE51" s="129"/>
      <c r="CF51" s="130"/>
      <c r="CG51" s="24"/>
      <c r="CH51" s="24"/>
      <c r="CI51" s="66" t="s">
        <v>39</v>
      </c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5" t="s">
        <v>40</v>
      </c>
      <c r="CU51" s="65"/>
      <c r="CV51" s="65"/>
      <c r="CW51" s="65"/>
      <c r="CX51" s="65"/>
      <c r="CY51" s="65"/>
      <c r="CZ51" s="65"/>
      <c r="DA51" s="65"/>
      <c r="DB51" s="66">
        <v>100</v>
      </c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>
        <v>100</v>
      </c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>
        <v>3</v>
      </c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>
        <v>0</v>
      </c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131" t="s">
        <v>99</v>
      </c>
      <c r="EV51" s="132"/>
      <c r="EW51" s="132"/>
      <c r="EX51" s="132"/>
      <c r="EY51" s="132"/>
      <c r="EZ51" s="132"/>
      <c r="FA51" s="132"/>
      <c r="FB51" s="132"/>
      <c r="FC51" s="132"/>
      <c r="FD51" s="132"/>
      <c r="FE51" s="133"/>
      <c r="FF51" s="25"/>
    </row>
    <row r="52" spans="1:162" s="23" customFormat="1" ht="57.75" customHeight="1" x14ac:dyDescent="0.2">
      <c r="A52" s="145"/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7"/>
      <c r="P52" s="139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1"/>
      <c r="AB52" s="151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3"/>
      <c r="AN52" s="151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3"/>
      <c r="AZ52" s="13"/>
      <c r="BA52" s="151"/>
      <c r="BB52" s="152"/>
      <c r="BC52" s="152"/>
      <c r="BD52" s="152"/>
      <c r="BE52" s="152"/>
      <c r="BF52" s="152"/>
      <c r="BG52" s="152"/>
      <c r="BH52" s="152"/>
      <c r="BI52" s="152"/>
      <c r="BJ52" s="152"/>
      <c r="BK52" s="153"/>
      <c r="BL52" s="151"/>
      <c r="BM52" s="152"/>
      <c r="BN52" s="152"/>
      <c r="BO52" s="152"/>
      <c r="BP52" s="152"/>
      <c r="BQ52" s="152"/>
      <c r="BR52" s="152"/>
      <c r="BS52" s="152"/>
      <c r="BT52" s="152"/>
      <c r="BU52" s="152"/>
      <c r="BV52" s="152"/>
      <c r="BW52" s="153"/>
      <c r="BX52" s="128" t="s">
        <v>49</v>
      </c>
      <c r="BY52" s="129"/>
      <c r="BZ52" s="129"/>
      <c r="CA52" s="129"/>
      <c r="CB52" s="129"/>
      <c r="CC52" s="129"/>
      <c r="CD52" s="129"/>
      <c r="CE52" s="129"/>
      <c r="CF52" s="130"/>
      <c r="CG52" s="24"/>
      <c r="CH52" s="24"/>
      <c r="CI52" s="66" t="s">
        <v>39</v>
      </c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5" t="s">
        <v>40</v>
      </c>
      <c r="CU52" s="65"/>
      <c r="CV52" s="65"/>
      <c r="CW52" s="65"/>
      <c r="CX52" s="65"/>
      <c r="CY52" s="65"/>
      <c r="CZ52" s="65"/>
      <c r="DA52" s="65"/>
      <c r="DB52" s="66">
        <v>0</v>
      </c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>
        <v>0</v>
      </c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>
        <v>3</v>
      </c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>
        <v>0</v>
      </c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131" t="s">
        <v>99</v>
      </c>
      <c r="EV52" s="132"/>
      <c r="EW52" s="132"/>
      <c r="EX52" s="132"/>
      <c r="EY52" s="132"/>
      <c r="EZ52" s="132"/>
      <c r="FA52" s="132"/>
      <c r="FB52" s="132"/>
      <c r="FC52" s="132"/>
      <c r="FD52" s="132"/>
      <c r="FE52" s="133"/>
      <c r="FF52" s="25"/>
    </row>
    <row r="53" spans="1:162" s="23" customFormat="1" ht="90" customHeight="1" x14ac:dyDescent="0.2">
      <c r="A53" s="142" t="s">
        <v>115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4"/>
      <c r="P53" s="136" t="s">
        <v>51</v>
      </c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8"/>
      <c r="AB53" s="148" t="s">
        <v>46</v>
      </c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50"/>
      <c r="AN53" s="148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50"/>
      <c r="AZ53" s="148" t="s">
        <v>57</v>
      </c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50"/>
      <c r="BL53" s="148"/>
      <c r="BM53" s="149"/>
      <c r="BN53" s="149"/>
      <c r="BO53" s="149"/>
      <c r="BP53" s="149"/>
      <c r="BQ53" s="149"/>
      <c r="BR53" s="149"/>
      <c r="BS53" s="149"/>
      <c r="BT53" s="149"/>
      <c r="BU53" s="149"/>
      <c r="BV53" s="149"/>
      <c r="BW53" s="150"/>
      <c r="BX53" s="128" t="s">
        <v>52</v>
      </c>
      <c r="BY53" s="129"/>
      <c r="BZ53" s="129"/>
      <c r="CA53" s="129"/>
      <c r="CB53" s="129"/>
      <c r="CC53" s="129"/>
      <c r="CD53" s="129"/>
      <c r="CE53" s="129"/>
      <c r="CF53" s="130"/>
      <c r="CG53" s="24"/>
      <c r="CH53" s="24"/>
      <c r="CI53" s="66" t="s">
        <v>39</v>
      </c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5" t="s">
        <v>40</v>
      </c>
      <c r="CU53" s="65"/>
      <c r="CV53" s="65"/>
      <c r="CW53" s="65"/>
      <c r="CX53" s="65"/>
      <c r="CY53" s="65"/>
      <c r="CZ53" s="65"/>
      <c r="DA53" s="65"/>
      <c r="DB53" s="66">
        <v>5</v>
      </c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>
        <v>0</v>
      </c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>
        <v>3</v>
      </c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>
        <v>0</v>
      </c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131" t="s">
        <v>99</v>
      </c>
      <c r="EV53" s="132"/>
      <c r="EW53" s="132"/>
      <c r="EX53" s="132"/>
      <c r="EY53" s="132"/>
      <c r="EZ53" s="132"/>
      <c r="FA53" s="132"/>
      <c r="FB53" s="132"/>
      <c r="FC53" s="132"/>
      <c r="FD53" s="132"/>
      <c r="FE53" s="133"/>
      <c r="FF53" s="25"/>
    </row>
    <row r="54" spans="1:162" s="23" customFormat="1" ht="54.75" customHeight="1" x14ac:dyDescent="0.2">
      <c r="A54" s="145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7"/>
      <c r="P54" s="139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1"/>
      <c r="AB54" s="151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3"/>
      <c r="AN54" s="151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3"/>
      <c r="AZ54" s="151"/>
      <c r="BA54" s="152"/>
      <c r="BB54" s="152"/>
      <c r="BC54" s="152"/>
      <c r="BD54" s="152"/>
      <c r="BE54" s="152"/>
      <c r="BF54" s="152"/>
      <c r="BG54" s="152"/>
      <c r="BH54" s="152"/>
      <c r="BI54" s="152"/>
      <c r="BJ54" s="152"/>
      <c r="BK54" s="153"/>
      <c r="BL54" s="151"/>
      <c r="BM54" s="152"/>
      <c r="BN54" s="152"/>
      <c r="BO54" s="152"/>
      <c r="BP54" s="152"/>
      <c r="BQ54" s="152"/>
      <c r="BR54" s="152"/>
      <c r="BS54" s="152"/>
      <c r="BT54" s="152"/>
      <c r="BU54" s="152"/>
      <c r="BV54" s="152"/>
      <c r="BW54" s="153"/>
      <c r="BX54" s="128" t="s">
        <v>49</v>
      </c>
      <c r="BY54" s="129"/>
      <c r="BZ54" s="129"/>
      <c r="CA54" s="129"/>
      <c r="CB54" s="129"/>
      <c r="CC54" s="129"/>
      <c r="CD54" s="129"/>
      <c r="CE54" s="129"/>
      <c r="CF54" s="129"/>
      <c r="CG54" s="26"/>
      <c r="CH54" s="27"/>
      <c r="CI54" s="66" t="s">
        <v>39</v>
      </c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5" t="s">
        <v>40</v>
      </c>
      <c r="CU54" s="65"/>
      <c r="CV54" s="65"/>
      <c r="CW54" s="65"/>
      <c r="CX54" s="65"/>
      <c r="CY54" s="65"/>
      <c r="CZ54" s="65"/>
      <c r="DA54" s="65"/>
      <c r="DB54" s="66">
        <v>0</v>
      </c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>
        <v>0</v>
      </c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>
        <v>3</v>
      </c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>
        <v>0</v>
      </c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131" t="s">
        <v>99</v>
      </c>
      <c r="EV54" s="132"/>
      <c r="EW54" s="132"/>
      <c r="EX54" s="132"/>
      <c r="EY54" s="132"/>
      <c r="EZ54" s="132"/>
      <c r="FA54" s="132"/>
      <c r="FB54" s="132"/>
      <c r="FC54" s="132"/>
      <c r="FD54" s="132"/>
      <c r="FE54" s="133"/>
      <c r="FF54" s="25"/>
    </row>
    <row r="55" spans="1:162" s="3" customFormat="1" ht="82.5" customHeight="1" x14ac:dyDescent="0.25">
      <c r="B55" s="35"/>
    </row>
    <row r="56" spans="1:162" s="3" customFormat="1" ht="17.25" customHeight="1" x14ac:dyDescent="0.25">
      <c r="A56" s="3" t="s">
        <v>89</v>
      </c>
      <c r="B56" s="35" t="s">
        <v>89</v>
      </c>
    </row>
    <row r="57" spans="1:162" s="3" customFormat="1" ht="18" customHeight="1" x14ac:dyDescent="0.25">
      <c r="B57" s="35"/>
    </row>
    <row r="58" spans="1:162" s="6" customFormat="1" ht="13.5" customHeight="1" x14ac:dyDescent="0.2">
      <c r="A58" s="81" t="s">
        <v>15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82"/>
      <c r="N58" s="81" t="s">
        <v>90</v>
      </c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82"/>
      <c r="AX58" s="81" t="s">
        <v>82</v>
      </c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82"/>
      <c r="BV58" s="89" t="s">
        <v>20</v>
      </c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1"/>
      <c r="EV58" s="81" t="s">
        <v>91</v>
      </c>
      <c r="EW58" s="51"/>
      <c r="EX58" s="51"/>
      <c r="EY58" s="51"/>
      <c r="EZ58" s="51"/>
      <c r="FA58" s="51"/>
      <c r="FB58" s="51"/>
      <c r="FC58" s="51"/>
      <c r="FD58" s="51"/>
      <c r="FE58" s="82"/>
    </row>
    <row r="59" spans="1:162" s="6" customFormat="1" ht="66.75" customHeight="1" x14ac:dyDescent="0.2">
      <c r="A59" s="83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5"/>
      <c r="N59" s="83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5"/>
      <c r="AX59" s="83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84"/>
      <c r="BR59" s="84"/>
      <c r="BS59" s="84"/>
      <c r="BT59" s="84"/>
      <c r="BU59" s="85"/>
      <c r="BV59" s="81" t="s">
        <v>21</v>
      </c>
      <c r="BW59" s="51"/>
      <c r="BX59" s="51"/>
      <c r="BY59" s="51"/>
      <c r="BZ59" s="51"/>
      <c r="CA59" s="82"/>
      <c r="CB59" s="134" t="s">
        <v>83</v>
      </c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13"/>
      <c r="CR59" s="154" t="s">
        <v>92</v>
      </c>
      <c r="CS59" s="154"/>
      <c r="CT59" s="154"/>
      <c r="CU59" s="154"/>
      <c r="CV59" s="154"/>
      <c r="CW59" s="154"/>
      <c r="CX59" s="154"/>
      <c r="CY59" s="154"/>
      <c r="CZ59" s="154"/>
      <c r="DA59" s="154"/>
      <c r="DB59" s="154"/>
      <c r="DC59" s="154" t="s">
        <v>127</v>
      </c>
      <c r="DD59" s="154"/>
      <c r="DE59" s="154"/>
      <c r="DF59" s="154"/>
      <c r="DG59" s="154"/>
      <c r="DH59" s="154"/>
      <c r="DI59" s="154"/>
      <c r="DJ59" s="154"/>
      <c r="DK59" s="154" t="s">
        <v>93</v>
      </c>
      <c r="DL59" s="154"/>
      <c r="DM59" s="154"/>
      <c r="DN59" s="154"/>
      <c r="DO59" s="154"/>
      <c r="DP59" s="154"/>
      <c r="DQ59" s="154"/>
      <c r="DR59" s="154"/>
      <c r="DS59" s="154"/>
      <c r="DT59" s="154"/>
      <c r="DU59" s="154" t="s">
        <v>86</v>
      </c>
      <c r="DV59" s="154"/>
      <c r="DW59" s="154"/>
      <c r="DX59" s="154"/>
      <c r="DY59" s="154"/>
      <c r="DZ59" s="154"/>
      <c r="EA59" s="154"/>
      <c r="EB59" s="81" t="s">
        <v>87</v>
      </c>
      <c r="EC59" s="51"/>
      <c r="ED59" s="51"/>
      <c r="EE59" s="51"/>
      <c r="EF59" s="51"/>
      <c r="EG59" s="51"/>
      <c r="EH59" s="51"/>
      <c r="EI59" s="51"/>
      <c r="EJ59" s="51"/>
      <c r="EK59" s="82"/>
      <c r="EL59" s="81" t="s">
        <v>94</v>
      </c>
      <c r="EM59" s="51"/>
      <c r="EN59" s="51"/>
      <c r="EO59" s="51"/>
      <c r="EP59" s="51"/>
      <c r="EQ59" s="51"/>
      <c r="ER59" s="51"/>
      <c r="ES59" s="51"/>
      <c r="ET59" s="51"/>
      <c r="EU59" s="82"/>
      <c r="EV59" s="83"/>
      <c r="EW59" s="84"/>
      <c r="EX59" s="84"/>
      <c r="EY59" s="84"/>
      <c r="EZ59" s="84"/>
      <c r="FA59" s="84"/>
      <c r="FB59" s="84"/>
      <c r="FC59" s="84"/>
      <c r="FD59" s="84"/>
      <c r="FE59" s="85"/>
    </row>
    <row r="60" spans="1:162" s="6" customFormat="1" ht="14.25" customHeight="1" x14ac:dyDescent="0.2">
      <c r="A60" s="83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5"/>
      <c r="N60" s="113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5"/>
      <c r="Z60" s="113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5"/>
      <c r="AL60" s="113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5"/>
      <c r="AX60" s="113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5"/>
      <c r="BJ60" s="113"/>
      <c r="BK60" s="114"/>
      <c r="BL60" s="114"/>
      <c r="BM60" s="114"/>
      <c r="BN60" s="114"/>
      <c r="BO60" s="114"/>
      <c r="BP60" s="114"/>
      <c r="BQ60" s="114"/>
      <c r="BR60" s="114"/>
      <c r="BS60" s="114"/>
      <c r="BT60" s="114"/>
      <c r="BU60" s="115"/>
      <c r="BV60" s="83"/>
      <c r="BW60" s="84"/>
      <c r="BX60" s="84"/>
      <c r="BY60" s="84"/>
      <c r="BZ60" s="84"/>
      <c r="CA60" s="85"/>
      <c r="CB60" s="134" t="s">
        <v>17</v>
      </c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 t="s">
        <v>18</v>
      </c>
      <c r="CN60" s="134"/>
      <c r="CO60" s="134"/>
      <c r="CP60" s="134"/>
      <c r="CQ60" s="113"/>
      <c r="CR60" s="154"/>
      <c r="CS60" s="154"/>
      <c r="CT60" s="154"/>
      <c r="CU60" s="154"/>
      <c r="CV60" s="154"/>
      <c r="CW60" s="154"/>
      <c r="CX60" s="154"/>
      <c r="CY60" s="154"/>
      <c r="CZ60" s="154"/>
      <c r="DA60" s="154"/>
      <c r="DB60" s="154"/>
      <c r="DC60" s="154"/>
      <c r="DD60" s="154"/>
      <c r="DE60" s="154"/>
      <c r="DF60" s="154"/>
      <c r="DG60" s="154"/>
      <c r="DH60" s="154"/>
      <c r="DI60" s="154"/>
      <c r="DJ60" s="154"/>
      <c r="DK60" s="154"/>
      <c r="DL60" s="154"/>
      <c r="DM60" s="154"/>
      <c r="DN60" s="154"/>
      <c r="DO60" s="154"/>
      <c r="DP60" s="154"/>
      <c r="DQ60" s="154"/>
      <c r="DR60" s="154"/>
      <c r="DS60" s="154"/>
      <c r="DT60" s="154"/>
      <c r="DU60" s="154"/>
      <c r="DV60" s="154"/>
      <c r="DW60" s="154"/>
      <c r="DX60" s="154"/>
      <c r="DY60" s="154"/>
      <c r="DZ60" s="154"/>
      <c r="EA60" s="154"/>
      <c r="EB60" s="83"/>
      <c r="EC60" s="84"/>
      <c r="ED60" s="84"/>
      <c r="EE60" s="84"/>
      <c r="EF60" s="84"/>
      <c r="EG60" s="84"/>
      <c r="EH60" s="84"/>
      <c r="EI60" s="84"/>
      <c r="EJ60" s="84"/>
      <c r="EK60" s="85"/>
      <c r="EL60" s="83"/>
      <c r="EM60" s="84"/>
      <c r="EN60" s="84"/>
      <c r="EO60" s="84"/>
      <c r="EP60" s="84"/>
      <c r="EQ60" s="84"/>
      <c r="ER60" s="84"/>
      <c r="ES60" s="84"/>
      <c r="ET60" s="84"/>
      <c r="EU60" s="85"/>
      <c r="EV60" s="83"/>
      <c r="EW60" s="84"/>
      <c r="EX60" s="84"/>
      <c r="EY60" s="84"/>
      <c r="EZ60" s="84"/>
      <c r="FA60" s="84"/>
      <c r="FB60" s="84"/>
      <c r="FC60" s="84"/>
      <c r="FD60" s="84"/>
      <c r="FE60" s="85"/>
    </row>
    <row r="61" spans="1:162" s="6" customFormat="1" ht="41.25" customHeight="1" x14ac:dyDescent="0.2">
      <c r="A61" s="86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8"/>
      <c r="N61" s="86" t="s">
        <v>19</v>
      </c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8"/>
      <c r="Z61" s="86" t="s">
        <v>19</v>
      </c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8"/>
      <c r="AL61" s="86" t="s">
        <v>19</v>
      </c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8"/>
      <c r="AX61" s="86" t="s">
        <v>19</v>
      </c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8"/>
      <c r="BJ61" s="86" t="s">
        <v>19</v>
      </c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8"/>
      <c r="BV61" s="86"/>
      <c r="BW61" s="87"/>
      <c r="BX61" s="87"/>
      <c r="BY61" s="87"/>
      <c r="BZ61" s="87"/>
      <c r="CA61" s="88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13"/>
      <c r="CR61" s="154"/>
      <c r="CS61" s="154"/>
      <c r="CT61" s="154"/>
      <c r="CU61" s="154"/>
      <c r="CV61" s="154"/>
      <c r="CW61" s="154"/>
      <c r="CX61" s="154"/>
      <c r="CY61" s="154"/>
      <c r="CZ61" s="154"/>
      <c r="DA61" s="154"/>
      <c r="DB61" s="154"/>
      <c r="DC61" s="154"/>
      <c r="DD61" s="154"/>
      <c r="DE61" s="154"/>
      <c r="DF61" s="154"/>
      <c r="DG61" s="154"/>
      <c r="DH61" s="154"/>
      <c r="DI61" s="154"/>
      <c r="DJ61" s="154"/>
      <c r="DK61" s="154"/>
      <c r="DL61" s="154"/>
      <c r="DM61" s="154"/>
      <c r="DN61" s="154"/>
      <c r="DO61" s="154"/>
      <c r="DP61" s="154"/>
      <c r="DQ61" s="154"/>
      <c r="DR61" s="154"/>
      <c r="DS61" s="154"/>
      <c r="DT61" s="154"/>
      <c r="DU61" s="154"/>
      <c r="DV61" s="154"/>
      <c r="DW61" s="154"/>
      <c r="DX61" s="154"/>
      <c r="DY61" s="154"/>
      <c r="DZ61" s="154"/>
      <c r="EA61" s="154"/>
      <c r="EB61" s="86"/>
      <c r="EC61" s="87"/>
      <c r="ED61" s="87"/>
      <c r="EE61" s="87"/>
      <c r="EF61" s="87"/>
      <c r="EG61" s="87"/>
      <c r="EH61" s="87"/>
      <c r="EI61" s="87"/>
      <c r="EJ61" s="87"/>
      <c r="EK61" s="88"/>
      <c r="EL61" s="86"/>
      <c r="EM61" s="87"/>
      <c r="EN61" s="87"/>
      <c r="EO61" s="87"/>
      <c r="EP61" s="87"/>
      <c r="EQ61" s="87"/>
      <c r="ER61" s="87"/>
      <c r="ES61" s="87"/>
      <c r="ET61" s="87"/>
      <c r="EU61" s="88"/>
      <c r="EV61" s="86"/>
      <c r="EW61" s="87"/>
      <c r="EX61" s="87"/>
      <c r="EY61" s="87"/>
      <c r="EZ61" s="87"/>
      <c r="FA61" s="87"/>
      <c r="FB61" s="87"/>
      <c r="FC61" s="87"/>
      <c r="FD61" s="87"/>
      <c r="FE61" s="88"/>
    </row>
    <row r="62" spans="1:162" s="7" customFormat="1" ht="12.75" x14ac:dyDescent="0.2">
      <c r="A62" s="122">
        <v>1</v>
      </c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4"/>
      <c r="N62" s="122">
        <v>2</v>
      </c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4"/>
      <c r="Z62" s="122">
        <v>3</v>
      </c>
      <c r="AA62" s="123"/>
      <c r="AB62" s="123"/>
      <c r="AC62" s="123"/>
      <c r="AD62" s="123"/>
      <c r="AE62" s="123"/>
      <c r="AF62" s="123"/>
      <c r="AG62" s="123"/>
      <c r="AH62" s="123"/>
      <c r="AI62" s="123"/>
      <c r="AJ62" s="123"/>
      <c r="AK62" s="124"/>
      <c r="AL62" s="122">
        <v>4</v>
      </c>
      <c r="AM62" s="123"/>
      <c r="AN62" s="123"/>
      <c r="AO62" s="123"/>
      <c r="AP62" s="123"/>
      <c r="AQ62" s="123"/>
      <c r="AR62" s="123"/>
      <c r="AS62" s="123"/>
      <c r="AT62" s="123"/>
      <c r="AU62" s="123"/>
      <c r="AV62" s="123"/>
      <c r="AW62" s="124"/>
      <c r="AX62" s="122">
        <v>5</v>
      </c>
      <c r="AY62" s="123"/>
      <c r="AZ62" s="123"/>
      <c r="BA62" s="123"/>
      <c r="BB62" s="123"/>
      <c r="BC62" s="123"/>
      <c r="BD62" s="123"/>
      <c r="BE62" s="123"/>
      <c r="BF62" s="123"/>
      <c r="BG62" s="123"/>
      <c r="BH62" s="123"/>
      <c r="BI62" s="124"/>
      <c r="BJ62" s="122">
        <v>6</v>
      </c>
      <c r="BK62" s="123"/>
      <c r="BL62" s="123"/>
      <c r="BM62" s="123"/>
      <c r="BN62" s="123"/>
      <c r="BO62" s="123"/>
      <c r="BP62" s="123"/>
      <c r="BQ62" s="123"/>
      <c r="BR62" s="123"/>
      <c r="BS62" s="123"/>
      <c r="BT62" s="123"/>
      <c r="BU62" s="124"/>
      <c r="BV62" s="157">
        <v>7</v>
      </c>
      <c r="BW62" s="157"/>
      <c r="BX62" s="157"/>
      <c r="BY62" s="157"/>
      <c r="BZ62" s="157"/>
      <c r="CA62" s="157"/>
      <c r="CB62" s="157">
        <v>8</v>
      </c>
      <c r="CC62" s="157"/>
      <c r="CD62" s="157"/>
      <c r="CE62" s="157"/>
      <c r="CF62" s="157"/>
      <c r="CG62" s="157"/>
      <c r="CH62" s="157"/>
      <c r="CI62" s="157"/>
      <c r="CJ62" s="157"/>
      <c r="CK62" s="157"/>
      <c r="CL62" s="157"/>
      <c r="CM62" s="157">
        <v>9</v>
      </c>
      <c r="CN62" s="157"/>
      <c r="CO62" s="157"/>
      <c r="CP62" s="157"/>
      <c r="CQ62" s="122"/>
      <c r="CR62" s="157">
        <v>10</v>
      </c>
      <c r="CS62" s="157"/>
      <c r="CT62" s="157"/>
      <c r="CU62" s="157"/>
      <c r="CV62" s="157"/>
      <c r="CW62" s="157"/>
      <c r="CX62" s="157"/>
      <c r="CY62" s="157"/>
      <c r="CZ62" s="157"/>
      <c r="DA62" s="157"/>
      <c r="DB62" s="157"/>
      <c r="DC62" s="122">
        <v>11</v>
      </c>
      <c r="DD62" s="123"/>
      <c r="DE62" s="123"/>
      <c r="DF62" s="123"/>
      <c r="DG62" s="123"/>
      <c r="DH62" s="123"/>
      <c r="DI62" s="123"/>
      <c r="DJ62" s="123"/>
      <c r="DK62" s="157">
        <v>12</v>
      </c>
      <c r="DL62" s="157"/>
      <c r="DM62" s="157"/>
      <c r="DN62" s="157"/>
      <c r="DO62" s="157"/>
      <c r="DP62" s="157"/>
      <c r="DQ62" s="157"/>
      <c r="DR62" s="157"/>
      <c r="DS62" s="157"/>
      <c r="DT62" s="157"/>
      <c r="DU62" s="123">
        <v>13</v>
      </c>
      <c r="DV62" s="123"/>
      <c r="DW62" s="123"/>
      <c r="DX62" s="123"/>
      <c r="DY62" s="123"/>
      <c r="DZ62" s="123"/>
      <c r="EA62" s="124"/>
      <c r="EB62" s="122">
        <v>14</v>
      </c>
      <c r="EC62" s="123"/>
      <c r="ED62" s="123"/>
      <c r="EE62" s="123"/>
      <c r="EF62" s="123"/>
      <c r="EG62" s="123"/>
      <c r="EH62" s="123"/>
      <c r="EI62" s="123"/>
      <c r="EJ62" s="123"/>
      <c r="EK62" s="124"/>
      <c r="EL62" s="122">
        <v>15</v>
      </c>
      <c r="EM62" s="123"/>
      <c r="EN62" s="123"/>
      <c r="EO62" s="123"/>
      <c r="EP62" s="123"/>
      <c r="EQ62" s="123"/>
      <c r="ER62" s="123"/>
      <c r="ES62" s="123"/>
      <c r="ET62" s="123"/>
      <c r="EU62" s="124"/>
      <c r="EV62" s="122">
        <v>16</v>
      </c>
      <c r="EW62" s="123"/>
      <c r="EX62" s="123"/>
      <c r="EY62" s="123"/>
      <c r="EZ62" s="123"/>
      <c r="FA62" s="123"/>
      <c r="FB62" s="123"/>
      <c r="FC62" s="123"/>
      <c r="FD62" s="123"/>
      <c r="FE62" s="124"/>
    </row>
    <row r="63" spans="1:162" s="23" customFormat="1" ht="73.5" customHeight="1" x14ac:dyDescent="0.2">
      <c r="A63" s="65" t="s">
        <v>33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155" t="s">
        <v>35</v>
      </c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66" t="s">
        <v>36</v>
      </c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 t="s">
        <v>37</v>
      </c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 t="s">
        <v>41</v>
      </c>
      <c r="BW63" s="66"/>
      <c r="BX63" s="66"/>
      <c r="BY63" s="66"/>
      <c r="BZ63" s="66"/>
      <c r="CA63" s="66"/>
      <c r="CB63" s="131" t="s">
        <v>43</v>
      </c>
      <c r="CC63" s="132"/>
      <c r="CD63" s="132"/>
      <c r="CE63" s="132"/>
      <c r="CF63" s="132"/>
      <c r="CG63" s="132"/>
      <c r="CH63" s="132"/>
      <c r="CI63" s="132"/>
      <c r="CJ63" s="132"/>
      <c r="CK63" s="132"/>
      <c r="CL63" s="133"/>
      <c r="CM63" s="125" t="s">
        <v>42</v>
      </c>
      <c r="CN63" s="126"/>
      <c r="CO63" s="126"/>
      <c r="CP63" s="126"/>
      <c r="CQ63" s="126"/>
      <c r="CR63" s="174">
        <v>5</v>
      </c>
      <c r="CS63" s="174"/>
      <c r="CT63" s="174"/>
      <c r="CU63" s="174"/>
      <c r="CV63" s="174"/>
      <c r="CW63" s="174"/>
      <c r="CX63" s="174"/>
      <c r="CY63" s="174"/>
      <c r="CZ63" s="174"/>
      <c r="DA63" s="174"/>
      <c r="DB63" s="174"/>
      <c r="DC63" s="158">
        <v>0</v>
      </c>
      <c r="DD63" s="159"/>
      <c r="DE63" s="159"/>
      <c r="DF63" s="159"/>
      <c r="DG63" s="159"/>
      <c r="DH63" s="159"/>
      <c r="DI63" s="159"/>
      <c r="DJ63" s="160"/>
      <c r="DK63" s="158">
        <v>5</v>
      </c>
      <c r="DL63" s="159"/>
      <c r="DM63" s="159"/>
      <c r="DN63" s="159"/>
      <c r="DO63" s="159"/>
      <c r="DP63" s="159"/>
      <c r="DQ63" s="159"/>
      <c r="DR63" s="159"/>
      <c r="DS63" s="159"/>
      <c r="DT63" s="160"/>
      <c r="DU63" s="175">
        <v>3</v>
      </c>
      <c r="DV63" s="176"/>
      <c r="DW63" s="176"/>
      <c r="DX63" s="176"/>
      <c r="DY63" s="176"/>
      <c r="DZ63" s="176"/>
      <c r="EA63" s="177"/>
      <c r="EB63" s="66">
        <v>0</v>
      </c>
      <c r="EC63" s="66"/>
      <c r="ED63" s="66"/>
      <c r="EE63" s="66"/>
      <c r="EF63" s="66"/>
      <c r="EG63" s="66"/>
      <c r="EH63" s="66"/>
      <c r="EI63" s="66"/>
      <c r="EJ63" s="66"/>
      <c r="EK63" s="66"/>
      <c r="EL63" s="131" t="s">
        <v>99</v>
      </c>
      <c r="EM63" s="132"/>
      <c r="EN63" s="132"/>
      <c r="EO63" s="132"/>
      <c r="EP63" s="132"/>
      <c r="EQ63" s="132"/>
      <c r="ER63" s="132"/>
      <c r="ES63" s="132"/>
      <c r="ET63" s="132"/>
      <c r="EU63" s="133"/>
      <c r="EV63" s="156" t="s">
        <v>99</v>
      </c>
      <c r="EW63" s="156"/>
      <c r="EX63" s="156"/>
      <c r="EY63" s="156"/>
      <c r="EZ63" s="156"/>
      <c r="FA63" s="156"/>
      <c r="FB63" s="156"/>
      <c r="FC63" s="156"/>
      <c r="FD63" s="156"/>
      <c r="FE63" s="156"/>
    </row>
    <row r="64" spans="1:162" s="23" customFormat="1" ht="69" customHeight="1" x14ac:dyDescent="0.2">
      <c r="A64" s="65" t="s">
        <v>114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155" t="s">
        <v>35</v>
      </c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31" t="s">
        <v>46</v>
      </c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3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 t="s">
        <v>47</v>
      </c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 t="s">
        <v>53</v>
      </c>
      <c r="BW64" s="66"/>
      <c r="BX64" s="66"/>
      <c r="BY64" s="66"/>
      <c r="BZ64" s="66"/>
      <c r="CA64" s="66"/>
      <c r="CB64" s="131" t="s">
        <v>58</v>
      </c>
      <c r="CC64" s="132"/>
      <c r="CD64" s="132"/>
      <c r="CE64" s="132"/>
      <c r="CF64" s="132"/>
      <c r="CG64" s="132"/>
      <c r="CH64" s="132"/>
      <c r="CI64" s="132"/>
      <c r="CJ64" s="132"/>
      <c r="CK64" s="132"/>
      <c r="CL64" s="133"/>
      <c r="CM64" s="125" t="s">
        <v>54</v>
      </c>
      <c r="CN64" s="126"/>
      <c r="CO64" s="126"/>
      <c r="CP64" s="126"/>
      <c r="CQ64" s="127"/>
      <c r="CR64" s="174">
        <v>5100</v>
      </c>
      <c r="CS64" s="174"/>
      <c r="CT64" s="174"/>
      <c r="CU64" s="174"/>
      <c r="CV64" s="174"/>
      <c r="CW64" s="174"/>
      <c r="CX64" s="174"/>
      <c r="CY64" s="174"/>
      <c r="CZ64" s="174"/>
      <c r="DA64" s="174"/>
      <c r="DB64" s="174"/>
      <c r="DC64" s="158">
        <v>0</v>
      </c>
      <c r="DD64" s="159"/>
      <c r="DE64" s="159"/>
      <c r="DF64" s="159"/>
      <c r="DG64" s="159"/>
      <c r="DH64" s="159"/>
      <c r="DI64" s="159"/>
      <c r="DJ64" s="160"/>
      <c r="DK64" s="158">
        <v>5100</v>
      </c>
      <c r="DL64" s="159"/>
      <c r="DM64" s="159"/>
      <c r="DN64" s="159"/>
      <c r="DO64" s="159"/>
      <c r="DP64" s="159"/>
      <c r="DQ64" s="159"/>
      <c r="DR64" s="159"/>
      <c r="DS64" s="159"/>
      <c r="DT64" s="160"/>
      <c r="DU64" s="131">
        <v>3</v>
      </c>
      <c r="DV64" s="132"/>
      <c r="DW64" s="132"/>
      <c r="DX64" s="132"/>
      <c r="DY64" s="132"/>
      <c r="DZ64" s="132"/>
      <c r="EA64" s="133"/>
      <c r="EB64" s="66">
        <v>0</v>
      </c>
      <c r="EC64" s="66"/>
      <c r="ED64" s="66"/>
      <c r="EE64" s="66"/>
      <c r="EF64" s="66"/>
      <c r="EG64" s="66"/>
      <c r="EH64" s="66"/>
      <c r="EI64" s="66"/>
      <c r="EJ64" s="66"/>
      <c r="EK64" s="66"/>
      <c r="EL64" s="131" t="s">
        <v>99</v>
      </c>
      <c r="EM64" s="132"/>
      <c r="EN64" s="132"/>
      <c r="EO64" s="132"/>
      <c r="EP64" s="132"/>
      <c r="EQ64" s="132"/>
      <c r="ER64" s="132"/>
      <c r="ES64" s="132"/>
      <c r="ET64" s="132"/>
      <c r="EU64" s="133"/>
      <c r="EV64" s="156" t="s">
        <v>99</v>
      </c>
      <c r="EW64" s="156"/>
      <c r="EX64" s="156"/>
      <c r="EY64" s="156"/>
      <c r="EZ64" s="156"/>
      <c r="FA64" s="156"/>
      <c r="FB64" s="156"/>
      <c r="FC64" s="156"/>
      <c r="FD64" s="156"/>
      <c r="FE64" s="156"/>
    </row>
    <row r="65" spans="1:161" s="23" customFormat="1" ht="65.25" customHeight="1" x14ac:dyDescent="0.2">
      <c r="A65" s="14"/>
      <c r="B65" s="125" t="s">
        <v>116</v>
      </c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7"/>
      <c r="N65" s="128" t="s">
        <v>35</v>
      </c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30"/>
      <c r="Z65" s="131" t="s">
        <v>46</v>
      </c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3"/>
      <c r="AL65" s="131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3"/>
      <c r="AX65" s="131" t="s">
        <v>56</v>
      </c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  <c r="BI65" s="133"/>
      <c r="BJ65" s="131"/>
      <c r="BK65" s="132"/>
      <c r="BL65" s="132"/>
      <c r="BM65" s="132"/>
      <c r="BN65" s="132"/>
      <c r="BO65" s="132"/>
      <c r="BP65" s="132"/>
      <c r="BQ65" s="132"/>
      <c r="BR65" s="132"/>
      <c r="BS65" s="132"/>
      <c r="BT65" s="132"/>
      <c r="BU65" s="133"/>
      <c r="BV65" s="66" t="s">
        <v>55</v>
      </c>
      <c r="BW65" s="66"/>
      <c r="BX65" s="66"/>
      <c r="BY65" s="66"/>
      <c r="BZ65" s="66"/>
      <c r="CA65" s="66"/>
      <c r="CB65" s="131" t="s">
        <v>43</v>
      </c>
      <c r="CC65" s="132"/>
      <c r="CD65" s="132"/>
      <c r="CE65" s="132"/>
      <c r="CF65" s="132"/>
      <c r="CG65" s="132"/>
      <c r="CH65" s="132"/>
      <c r="CI65" s="132"/>
      <c r="CJ65" s="132"/>
      <c r="CK65" s="132"/>
      <c r="CL65" s="133"/>
      <c r="CM65" s="125" t="s">
        <v>42</v>
      </c>
      <c r="CN65" s="126"/>
      <c r="CO65" s="126"/>
      <c r="CP65" s="126"/>
      <c r="CQ65" s="127"/>
      <c r="CR65" s="174">
        <v>4269</v>
      </c>
      <c r="CS65" s="174"/>
      <c r="CT65" s="174"/>
      <c r="CU65" s="174"/>
      <c r="CV65" s="174"/>
      <c r="CW65" s="174"/>
      <c r="CX65" s="174"/>
      <c r="CY65" s="174"/>
      <c r="CZ65" s="174"/>
      <c r="DA65" s="174"/>
      <c r="DB65" s="174"/>
      <c r="DC65" s="158">
        <v>0</v>
      </c>
      <c r="DD65" s="159"/>
      <c r="DE65" s="159"/>
      <c r="DF65" s="159"/>
      <c r="DG65" s="159"/>
      <c r="DH65" s="159"/>
      <c r="DI65" s="159"/>
      <c r="DJ65" s="159"/>
      <c r="DK65" s="174">
        <v>4269</v>
      </c>
      <c r="DL65" s="174"/>
      <c r="DM65" s="174"/>
      <c r="DN65" s="174"/>
      <c r="DO65" s="174"/>
      <c r="DP65" s="174"/>
      <c r="DQ65" s="174"/>
      <c r="DR65" s="174"/>
      <c r="DS65" s="174"/>
      <c r="DT65" s="174"/>
      <c r="DU65" s="131">
        <v>3</v>
      </c>
      <c r="DV65" s="132"/>
      <c r="DW65" s="132"/>
      <c r="DX65" s="132"/>
      <c r="DY65" s="132"/>
      <c r="DZ65" s="132"/>
      <c r="EA65" s="133"/>
      <c r="EB65" s="66">
        <v>0</v>
      </c>
      <c r="EC65" s="66"/>
      <c r="ED65" s="66"/>
      <c r="EE65" s="66"/>
      <c r="EF65" s="66"/>
      <c r="EG65" s="66"/>
      <c r="EH65" s="66"/>
      <c r="EI65" s="66"/>
      <c r="EJ65" s="66"/>
      <c r="EK65" s="66"/>
      <c r="EL65" s="131" t="s">
        <v>99</v>
      </c>
      <c r="EM65" s="132"/>
      <c r="EN65" s="132"/>
      <c r="EO65" s="132"/>
      <c r="EP65" s="132"/>
      <c r="EQ65" s="132"/>
      <c r="ER65" s="132"/>
      <c r="ES65" s="132"/>
      <c r="ET65" s="132"/>
      <c r="EU65" s="133"/>
      <c r="EV65" s="156" t="s">
        <v>99</v>
      </c>
      <c r="EW65" s="156"/>
      <c r="EX65" s="156"/>
      <c r="EY65" s="156"/>
      <c r="EZ65" s="156"/>
      <c r="FA65" s="156"/>
      <c r="FB65" s="156"/>
      <c r="FC65" s="156"/>
      <c r="FD65" s="156"/>
      <c r="FE65" s="156"/>
    </row>
    <row r="66" spans="1:161" s="23" customFormat="1" ht="79.5" customHeight="1" x14ac:dyDescent="0.2">
      <c r="A66" s="65" t="s">
        <v>117</v>
      </c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155" t="s">
        <v>51</v>
      </c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  <c r="Z66" s="131" t="s">
        <v>46</v>
      </c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 t="s">
        <v>57</v>
      </c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 t="s">
        <v>59</v>
      </c>
      <c r="BW66" s="66"/>
      <c r="BX66" s="66"/>
      <c r="BY66" s="66"/>
      <c r="BZ66" s="66"/>
      <c r="CA66" s="66"/>
      <c r="CB66" s="131" t="s">
        <v>60</v>
      </c>
      <c r="CC66" s="132"/>
      <c r="CD66" s="132"/>
      <c r="CE66" s="132"/>
      <c r="CF66" s="132"/>
      <c r="CG66" s="132"/>
      <c r="CH66" s="132"/>
      <c r="CI66" s="132"/>
      <c r="CJ66" s="132"/>
      <c r="CK66" s="132"/>
      <c r="CL66" s="133"/>
      <c r="CM66" s="125" t="s">
        <v>54</v>
      </c>
      <c r="CN66" s="126"/>
      <c r="CO66" s="126"/>
      <c r="CP66" s="126"/>
      <c r="CQ66" s="127"/>
      <c r="CR66" s="174">
        <v>13760</v>
      </c>
      <c r="CS66" s="174"/>
      <c r="CT66" s="174"/>
      <c r="CU66" s="174"/>
      <c r="CV66" s="174"/>
      <c r="CW66" s="174"/>
      <c r="CX66" s="174"/>
      <c r="CY66" s="174"/>
      <c r="CZ66" s="174"/>
      <c r="DA66" s="174"/>
      <c r="DB66" s="174"/>
      <c r="DC66" s="158">
        <v>0</v>
      </c>
      <c r="DD66" s="159"/>
      <c r="DE66" s="159"/>
      <c r="DF66" s="159"/>
      <c r="DG66" s="159"/>
      <c r="DH66" s="159"/>
      <c r="DI66" s="159"/>
      <c r="DJ66" s="160"/>
      <c r="DK66" s="158">
        <v>13760</v>
      </c>
      <c r="DL66" s="159"/>
      <c r="DM66" s="159"/>
      <c r="DN66" s="159"/>
      <c r="DO66" s="159"/>
      <c r="DP66" s="159"/>
      <c r="DQ66" s="159"/>
      <c r="DR66" s="159"/>
      <c r="DS66" s="159"/>
      <c r="DT66" s="160"/>
      <c r="DU66" s="131">
        <v>3</v>
      </c>
      <c r="DV66" s="132"/>
      <c r="DW66" s="132"/>
      <c r="DX66" s="132"/>
      <c r="DY66" s="132"/>
      <c r="DZ66" s="132"/>
      <c r="EA66" s="133"/>
      <c r="EB66" s="66">
        <v>0</v>
      </c>
      <c r="EC66" s="66"/>
      <c r="ED66" s="66"/>
      <c r="EE66" s="66"/>
      <c r="EF66" s="66"/>
      <c r="EG66" s="66"/>
      <c r="EH66" s="66"/>
      <c r="EI66" s="66"/>
      <c r="EJ66" s="66"/>
      <c r="EK66" s="66"/>
      <c r="EL66" s="131" t="s">
        <v>99</v>
      </c>
      <c r="EM66" s="132"/>
      <c r="EN66" s="132"/>
      <c r="EO66" s="132"/>
      <c r="EP66" s="132"/>
      <c r="EQ66" s="132"/>
      <c r="ER66" s="132"/>
      <c r="ES66" s="132"/>
      <c r="ET66" s="132"/>
      <c r="EU66" s="133"/>
      <c r="EV66" s="156" t="s">
        <v>99</v>
      </c>
      <c r="EW66" s="156"/>
      <c r="EX66" s="156"/>
      <c r="EY66" s="156"/>
      <c r="EZ66" s="156"/>
      <c r="FA66" s="156"/>
      <c r="FB66" s="156"/>
      <c r="FC66" s="156"/>
      <c r="FD66" s="156"/>
      <c r="FE66" s="156"/>
    </row>
    <row r="67" spans="1:161" ht="18" customHeight="1" x14ac:dyDescent="0.2"/>
    <row r="68" spans="1:161" ht="16.5" customHeight="1" x14ac:dyDescent="0.2">
      <c r="A68" s="3" t="s">
        <v>95</v>
      </c>
      <c r="B68" s="3" t="s">
        <v>106</v>
      </c>
    </row>
    <row r="69" spans="1:161" ht="15" customHeight="1" x14ac:dyDescent="0.2"/>
    <row r="70" spans="1:161" ht="66.75" customHeight="1" x14ac:dyDescent="0.2">
      <c r="A70" s="40" t="s">
        <v>96</v>
      </c>
      <c r="B70" s="134" t="s">
        <v>107</v>
      </c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54" t="s">
        <v>108</v>
      </c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 t="s">
        <v>109</v>
      </c>
      <c r="BJ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  <c r="BU70" s="154"/>
      <c r="BV70" s="154"/>
      <c r="BW70" s="154"/>
      <c r="BX70" s="154"/>
      <c r="BY70" s="154"/>
      <c r="BZ70" s="154"/>
      <c r="CA70" s="154" t="s">
        <v>110</v>
      </c>
      <c r="CB70" s="154"/>
      <c r="CC70" s="154"/>
      <c r="CD70" s="154"/>
      <c r="CE70" s="154"/>
      <c r="CF70" s="154"/>
      <c r="CG70" s="154"/>
      <c r="CH70" s="154"/>
      <c r="CI70" s="154"/>
      <c r="CJ70" s="154"/>
      <c r="CK70" s="154"/>
      <c r="CL70" s="154" t="s">
        <v>128</v>
      </c>
      <c r="CM70" s="154"/>
      <c r="CN70" s="154"/>
      <c r="CO70" s="154"/>
      <c r="CP70" s="154"/>
      <c r="CQ70" s="154"/>
      <c r="CR70" s="154"/>
      <c r="CS70" s="154"/>
      <c r="CT70" s="154"/>
      <c r="CU70" s="154"/>
      <c r="CV70" s="154"/>
      <c r="CW70" s="154"/>
      <c r="CX70" s="154"/>
      <c r="CY70" s="154"/>
      <c r="CZ70" s="154"/>
      <c r="DA70" s="154"/>
      <c r="DB70" s="154"/>
      <c r="DC70" s="154"/>
      <c r="DD70" s="154"/>
      <c r="DE70" s="154"/>
      <c r="DF70" s="154"/>
      <c r="DG70" s="154"/>
      <c r="DH70" s="89" t="s">
        <v>112</v>
      </c>
      <c r="DI70" s="90"/>
      <c r="DJ70" s="90"/>
      <c r="DK70" s="90"/>
      <c r="DL70" s="90"/>
      <c r="DM70" s="90"/>
      <c r="DN70" s="90"/>
      <c r="DO70" s="90"/>
      <c r="DP70" s="90"/>
      <c r="DQ70" s="90"/>
      <c r="DR70" s="90"/>
      <c r="DS70" s="90"/>
      <c r="DT70" s="90"/>
      <c r="DU70" s="90"/>
      <c r="DV70" s="90"/>
      <c r="DW70" s="90"/>
      <c r="DX70" s="90"/>
      <c r="DY70" s="90"/>
      <c r="DZ70" s="90"/>
      <c r="EA70" s="90"/>
      <c r="EB70" s="90"/>
      <c r="EC70" s="90"/>
      <c r="ED70" s="90"/>
      <c r="EE70" s="90"/>
      <c r="EF70" s="90"/>
      <c r="EG70" s="91"/>
      <c r="EH70" s="161" t="s">
        <v>113</v>
      </c>
      <c r="EI70" s="162"/>
      <c r="EJ70" s="162"/>
      <c r="EK70" s="162"/>
      <c r="EL70" s="162"/>
      <c r="EM70" s="162"/>
      <c r="EN70" s="162"/>
      <c r="EO70" s="162"/>
      <c r="EP70" s="162"/>
      <c r="EQ70" s="162"/>
      <c r="ER70" s="162"/>
      <c r="ES70" s="162"/>
      <c r="ET70" s="162"/>
      <c r="EU70" s="162"/>
      <c r="EV70" s="162"/>
      <c r="EW70" s="162"/>
      <c r="EX70" s="162"/>
      <c r="EY70" s="162"/>
      <c r="EZ70" s="162"/>
      <c r="FA70" s="162"/>
      <c r="FB70" s="162"/>
      <c r="FC70" s="162"/>
      <c r="FD70" s="162"/>
      <c r="FE70" s="163"/>
    </row>
    <row r="71" spans="1:161" ht="14.25" customHeight="1" x14ac:dyDescent="0.2">
      <c r="A71" s="39"/>
      <c r="B71" s="164">
        <v>1</v>
      </c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>
        <v>2</v>
      </c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  <c r="BI71" s="164">
        <v>3</v>
      </c>
      <c r="BJ71" s="164"/>
      <c r="BK71" s="164"/>
      <c r="BL71" s="164"/>
      <c r="BM71" s="164"/>
      <c r="BN71" s="164"/>
      <c r="BO71" s="164"/>
      <c r="BP71" s="164"/>
      <c r="BQ71" s="164"/>
      <c r="BR71" s="164"/>
      <c r="BS71" s="164"/>
      <c r="BT71" s="164"/>
      <c r="BU71" s="164"/>
      <c r="BV71" s="164"/>
      <c r="BW71" s="164"/>
      <c r="BX71" s="164"/>
      <c r="BY71" s="164"/>
      <c r="BZ71" s="164"/>
      <c r="CA71" s="164">
        <v>4</v>
      </c>
      <c r="CB71" s="164"/>
      <c r="CC71" s="164"/>
      <c r="CD71" s="164"/>
      <c r="CE71" s="164"/>
      <c r="CF71" s="164"/>
      <c r="CG71" s="164"/>
      <c r="CH71" s="164"/>
      <c r="CI71" s="164"/>
      <c r="CJ71" s="164"/>
      <c r="CK71" s="164"/>
      <c r="CL71" s="164">
        <v>5</v>
      </c>
      <c r="CM71" s="164"/>
      <c r="CN71" s="164"/>
      <c r="CO71" s="164"/>
      <c r="CP71" s="164"/>
      <c r="CQ71" s="164"/>
      <c r="CR71" s="164"/>
      <c r="CS71" s="164"/>
      <c r="CT71" s="164"/>
      <c r="CU71" s="164"/>
      <c r="CV71" s="164"/>
      <c r="CW71" s="164"/>
      <c r="CX71" s="164"/>
      <c r="CY71" s="164"/>
      <c r="CZ71" s="164"/>
      <c r="DA71" s="164"/>
      <c r="DB71" s="164"/>
      <c r="DC71" s="164"/>
      <c r="DD71" s="164"/>
      <c r="DE71" s="164"/>
      <c r="DF71" s="164"/>
      <c r="DG71" s="164"/>
      <c r="DH71" s="164">
        <v>6</v>
      </c>
      <c r="DI71" s="164"/>
      <c r="DJ71" s="164"/>
      <c r="DK71" s="164"/>
      <c r="DL71" s="164"/>
      <c r="DM71" s="164"/>
      <c r="DN71" s="164"/>
      <c r="DO71" s="164"/>
      <c r="DP71" s="164"/>
      <c r="DQ71" s="164"/>
      <c r="DR71" s="164"/>
      <c r="DS71" s="164"/>
      <c r="DT71" s="164"/>
      <c r="DU71" s="164"/>
      <c r="DV71" s="164"/>
      <c r="DW71" s="164"/>
      <c r="DX71" s="164"/>
      <c r="DY71" s="164"/>
      <c r="DZ71" s="164"/>
      <c r="EA71" s="164"/>
      <c r="EB71" s="164"/>
      <c r="EC71" s="164"/>
      <c r="ED71" s="164"/>
      <c r="EE71" s="164"/>
      <c r="EF71" s="164"/>
      <c r="EG71" s="164"/>
      <c r="EH71" s="164" t="s">
        <v>119</v>
      </c>
      <c r="EI71" s="164"/>
      <c r="EJ71" s="164"/>
      <c r="EK71" s="164"/>
      <c r="EL71" s="164"/>
      <c r="EM71" s="164"/>
      <c r="EN71" s="164"/>
      <c r="EO71" s="164"/>
      <c r="EP71" s="164"/>
      <c r="EQ71" s="164"/>
      <c r="ER71" s="164"/>
      <c r="ES71" s="164"/>
      <c r="ET71" s="164"/>
      <c r="EU71" s="164"/>
      <c r="EV71" s="164"/>
      <c r="EW71" s="164"/>
      <c r="EX71" s="164"/>
      <c r="EY71" s="164"/>
      <c r="EZ71" s="164"/>
      <c r="FA71" s="164"/>
      <c r="FB71" s="164"/>
      <c r="FC71" s="164"/>
      <c r="FD71" s="164"/>
      <c r="FE71" s="164"/>
    </row>
    <row r="72" spans="1:161" ht="42.75" customHeight="1" x14ac:dyDescent="0.2">
      <c r="A72" s="47"/>
      <c r="B72" s="173" t="s">
        <v>45</v>
      </c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65" t="s">
        <v>33</v>
      </c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  <c r="BI72" s="166">
        <f>CR63*21.7</f>
        <v>108.5</v>
      </c>
      <c r="BJ72" s="166"/>
      <c r="BK72" s="166"/>
      <c r="BL72" s="166"/>
      <c r="BM72" s="166"/>
      <c r="BN72" s="166"/>
      <c r="BO72" s="166"/>
      <c r="BP72" s="166"/>
      <c r="BQ72" s="166"/>
      <c r="BR72" s="166"/>
      <c r="BS72" s="166"/>
      <c r="BT72" s="166"/>
      <c r="BU72" s="166"/>
      <c r="BV72" s="166"/>
      <c r="BW72" s="166"/>
      <c r="BX72" s="166"/>
      <c r="BY72" s="166"/>
      <c r="BZ72" s="166"/>
      <c r="CA72" s="172">
        <v>108.5</v>
      </c>
      <c r="CB72" s="172"/>
      <c r="CC72" s="172"/>
      <c r="CD72" s="172"/>
      <c r="CE72" s="172"/>
      <c r="CF72" s="172"/>
      <c r="CG72" s="172"/>
      <c r="CH72" s="172"/>
      <c r="CI72" s="172"/>
      <c r="CJ72" s="172"/>
      <c r="CK72" s="172"/>
      <c r="CL72" s="166">
        <f>DC63*21.7</f>
        <v>0</v>
      </c>
      <c r="CM72" s="166"/>
      <c r="CN72" s="166"/>
      <c r="CO72" s="166"/>
      <c r="CP72" s="166"/>
      <c r="CQ72" s="166"/>
      <c r="CR72" s="166"/>
      <c r="CS72" s="166"/>
      <c r="CT72" s="166"/>
      <c r="CU72" s="166"/>
      <c r="CV72" s="166"/>
      <c r="CW72" s="166"/>
      <c r="CX72" s="166"/>
      <c r="CY72" s="166"/>
      <c r="CZ72" s="166"/>
      <c r="DA72" s="166"/>
      <c r="DB72" s="166"/>
      <c r="DC72" s="166"/>
      <c r="DD72" s="166"/>
      <c r="DE72" s="166"/>
      <c r="DF72" s="166"/>
      <c r="DG72" s="166"/>
      <c r="DH72" s="172">
        <v>0</v>
      </c>
      <c r="DI72" s="172"/>
      <c r="DJ72" s="172"/>
      <c r="DK72" s="172"/>
      <c r="DL72" s="172"/>
      <c r="DM72" s="172"/>
      <c r="DN72" s="172"/>
      <c r="DO72" s="172"/>
      <c r="DP72" s="172"/>
      <c r="DQ72" s="172"/>
      <c r="DR72" s="172"/>
      <c r="DS72" s="172"/>
      <c r="DT72" s="172"/>
      <c r="DU72" s="172"/>
      <c r="DV72" s="172"/>
      <c r="DW72" s="172"/>
      <c r="DX72" s="172"/>
      <c r="DY72" s="172"/>
      <c r="DZ72" s="172"/>
      <c r="EA72" s="172"/>
      <c r="EB72" s="172"/>
      <c r="EC72" s="172"/>
      <c r="ED72" s="172"/>
      <c r="EE72" s="172"/>
      <c r="EF72" s="172"/>
      <c r="EG72" s="172"/>
      <c r="EH72" s="167">
        <f>DC63*21.7-DH72</f>
        <v>0</v>
      </c>
      <c r="EI72" s="167"/>
      <c r="EJ72" s="167"/>
      <c r="EK72" s="167"/>
      <c r="EL72" s="167"/>
      <c r="EM72" s="167"/>
      <c r="EN72" s="167"/>
      <c r="EO72" s="167"/>
      <c r="EP72" s="167"/>
      <c r="EQ72" s="167"/>
      <c r="ER72" s="167"/>
      <c r="ES72" s="167"/>
      <c r="ET72" s="167"/>
      <c r="EU72" s="167"/>
      <c r="EV72" s="167"/>
      <c r="EW72" s="167"/>
      <c r="EX72" s="167"/>
      <c r="EY72" s="167"/>
      <c r="EZ72" s="167"/>
      <c r="FA72" s="167"/>
      <c r="FB72" s="167"/>
      <c r="FC72" s="167"/>
      <c r="FD72" s="167"/>
      <c r="FE72" s="167"/>
    </row>
    <row r="73" spans="1:161" ht="42.75" customHeight="1" x14ac:dyDescent="0.2">
      <c r="A73" s="173" t="s">
        <v>45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65" t="s">
        <v>114</v>
      </c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  <c r="BI73" s="166">
        <f>162.84*CR64</f>
        <v>830484</v>
      </c>
      <c r="BJ73" s="166"/>
      <c r="BK73" s="166"/>
      <c r="BL73" s="166"/>
      <c r="BM73" s="166"/>
      <c r="BN73" s="166"/>
      <c r="BO73" s="166"/>
      <c r="BP73" s="166"/>
      <c r="BQ73" s="166"/>
      <c r="BR73" s="166"/>
      <c r="BS73" s="166"/>
      <c r="BT73" s="166"/>
      <c r="BU73" s="166"/>
      <c r="BV73" s="166"/>
      <c r="BW73" s="166"/>
      <c r="BX73" s="166"/>
      <c r="BY73" s="166"/>
      <c r="BZ73" s="166"/>
      <c r="CA73" s="172">
        <v>830484</v>
      </c>
      <c r="CB73" s="172"/>
      <c r="CC73" s="172"/>
      <c r="CD73" s="172"/>
      <c r="CE73" s="172"/>
      <c r="CF73" s="172"/>
      <c r="CG73" s="172"/>
      <c r="CH73" s="172"/>
      <c r="CI73" s="172"/>
      <c r="CJ73" s="172"/>
      <c r="CK73" s="172"/>
      <c r="CL73" s="166">
        <f>162.84*DC64</f>
        <v>0</v>
      </c>
      <c r="CM73" s="166"/>
      <c r="CN73" s="166"/>
      <c r="CO73" s="166"/>
      <c r="CP73" s="166"/>
      <c r="CQ73" s="166"/>
      <c r="CR73" s="166"/>
      <c r="CS73" s="166"/>
      <c r="CT73" s="166"/>
      <c r="CU73" s="166"/>
      <c r="CV73" s="166"/>
      <c r="CW73" s="166"/>
      <c r="CX73" s="166"/>
      <c r="CY73" s="166"/>
      <c r="CZ73" s="166"/>
      <c r="DA73" s="166"/>
      <c r="DB73" s="166"/>
      <c r="DC73" s="166"/>
      <c r="DD73" s="166"/>
      <c r="DE73" s="166"/>
      <c r="DF73" s="166"/>
      <c r="DG73" s="166"/>
      <c r="DH73" s="172">
        <v>0</v>
      </c>
      <c r="DI73" s="172"/>
      <c r="DJ73" s="172"/>
      <c r="DK73" s="172"/>
      <c r="DL73" s="172"/>
      <c r="DM73" s="172"/>
      <c r="DN73" s="172"/>
      <c r="DO73" s="172"/>
      <c r="DP73" s="172"/>
      <c r="DQ73" s="172"/>
      <c r="DR73" s="172"/>
      <c r="DS73" s="172"/>
      <c r="DT73" s="172"/>
      <c r="DU73" s="172"/>
      <c r="DV73" s="172"/>
      <c r="DW73" s="172"/>
      <c r="DX73" s="172"/>
      <c r="DY73" s="172"/>
      <c r="DZ73" s="172"/>
      <c r="EA73" s="172"/>
      <c r="EB73" s="172"/>
      <c r="EC73" s="172"/>
      <c r="ED73" s="172"/>
      <c r="EE73" s="172"/>
      <c r="EF73" s="172"/>
      <c r="EG73" s="172"/>
      <c r="EH73" s="167">
        <f>DC64*162.84-DH73</f>
        <v>0</v>
      </c>
      <c r="EI73" s="167"/>
      <c r="EJ73" s="167"/>
      <c r="EK73" s="167"/>
      <c r="EL73" s="167"/>
      <c r="EM73" s="167"/>
      <c r="EN73" s="167"/>
      <c r="EO73" s="167"/>
      <c r="EP73" s="167"/>
      <c r="EQ73" s="167"/>
      <c r="ER73" s="167"/>
      <c r="ES73" s="167"/>
      <c r="ET73" s="167"/>
      <c r="EU73" s="167"/>
      <c r="EV73" s="167"/>
      <c r="EW73" s="167"/>
      <c r="EX73" s="167"/>
      <c r="EY73" s="167"/>
      <c r="EZ73" s="167"/>
      <c r="FA73" s="167"/>
      <c r="FB73" s="167"/>
      <c r="FC73" s="167"/>
      <c r="FD73" s="167"/>
      <c r="FE73" s="167"/>
    </row>
    <row r="74" spans="1:161" ht="39.75" customHeight="1" x14ac:dyDescent="0.2">
      <c r="A74" s="173" t="s">
        <v>45</v>
      </c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65" t="s">
        <v>116</v>
      </c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6">
        <f>CR65*50</f>
        <v>213450</v>
      </c>
      <c r="BJ74" s="166"/>
      <c r="BK74" s="166"/>
      <c r="BL74" s="166"/>
      <c r="BM74" s="166"/>
      <c r="BN74" s="166"/>
      <c r="BO74" s="166"/>
      <c r="BP74" s="166"/>
      <c r="BQ74" s="166"/>
      <c r="BR74" s="166"/>
      <c r="BS74" s="166"/>
      <c r="BT74" s="166"/>
      <c r="BU74" s="166"/>
      <c r="BV74" s="166"/>
      <c r="BW74" s="166"/>
      <c r="BX74" s="166"/>
      <c r="BY74" s="166"/>
      <c r="BZ74" s="166"/>
      <c r="CA74" s="172">
        <v>213450</v>
      </c>
      <c r="CB74" s="172"/>
      <c r="CC74" s="172"/>
      <c r="CD74" s="172"/>
      <c r="CE74" s="172"/>
      <c r="CF74" s="172"/>
      <c r="CG74" s="172"/>
      <c r="CH74" s="172"/>
      <c r="CI74" s="172"/>
      <c r="CJ74" s="172"/>
      <c r="CK74" s="172"/>
      <c r="CL74" s="166">
        <f>50*DC65</f>
        <v>0</v>
      </c>
      <c r="CM74" s="166"/>
      <c r="CN74" s="166"/>
      <c r="CO74" s="166"/>
      <c r="CP74" s="166"/>
      <c r="CQ74" s="166"/>
      <c r="CR74" s="166"/>
      <c r="CS74" s="166"/>
      <c r="CT74" s="166"/>
      <c r="CU74" s="166"/>
      <c r="CV74" s="166"/>
      <c r="CW74" s="166"/>
      <c r="CX74" s="166"/>
      <c r="CY74" s="166"/>
      <c r="CZ74" s="166"/>
      <c r="DA74" s="166"/>
      <c r="DB74" s="166"/>
      <c r="DC74" s="166"/>
      <c r="DD74" s="166"/>
      <c r="DE74" s="166"/>
      <c r="DF74" s="166"/>
      <c r="DG74" s="166"/>
      <c r="DH74" s="172">
        <v>0</v>
      </c>
      <c r="DI74" s="172"/>
      <c r="DJ74" s="172"/>
      <c r="DK74" s="172"/>
      <c r="DL74" s="172"/>
      <c r="DM74" s="172"/>
      <c r="DN74" s="172"/>
      <c r="DO74" s="172"/>
      <c r="DP74" s="172"/>
      <c r="DQ74" s="172"/>
      <c r="DR74" s="172"/>
      <c r="DS74" s="172"/>
      <c r="DT74" s="172"/>
      <c r="DU74" s="172"/>
      <c r="DV74" s="172"/>
      <c r="DW74" s="172"/>
      <c r="DX74" s="172"/>
      <c r="DY74" s="172"/>
      <c r="DZ74" s="172"/>
      <c r="EA74" s="172"/>
      <c r="EB74" s="172"/>
      <c r="EC74" s="172"/>
      <c r="ED74" s="172"/>
      <c r="EE74" s="172"/>
      <c r="EF74" s="172"/>
      <c r="EG74" s="172"/>
      <c r="EH74" s="167">
        <f>DC65*50-DH74</f>
        <v>0</v>
      </c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</row>
    <row r="75" spans="1:161" ht="40.5" customHeight="1" x14ac:dyDescent="0.2">
      <c r="A75" s="173" t="s">
        <v>45</v>
      </c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65" t="s">
        <v>117</v>
      </c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6">
        <f>171.6*CR66</f>
        <v>2361216</v>
      </c>
      <c r="BJ75" s="166"/>
      <c r="BK75" s="166"/>
      <c r="BL75" s="166"/>
      <c r="BM75" s="166"/>
      <c r="BN75" s="166"/>
      <c r="BO75" s="166"/>
      <c r="BP75" s="166"/>
      <c r="BQ75" s="166"/>
      <c r="BR75" s="166"/>
      <c r="BS75" s="166"/>
      <c r="BT75" s="166"/>
      <c r="BU75" s="166"/>
      <c r="BV75" s="166"/>
      <c r="BW75" s="166"/>
      <c r="BX75" s="166"/>
      <c r="BY75" s="166"/>
      <c r="BZ75" s="166"/>
      <c r="CA75" s="172">
        <v>2361216</v>
      </c>
      <c r="CB75" s="172"/>
      <c r="CC75" s="172"/>
      <c r="CD75" s="172"/>
      <c r="CE75" s="172"/>
      <c r="CF75" s="172"/>
      <c r="CG75" s="172"/>
      <c r="CH75" s="172"/>
      <c r="CI75" s="172"/>
      <c r="CJ75" s="172"/>
      <c r="CK75" s="172"/>
      <c r="CL75" s="166">
        <f>171.6*DC66</f>
        <v>0</v>
      </c>
      <c r="CM75" s="166"/>
      <c r="CN75" s="166"/>
      <c r="CO75" s="166"/>
      <c r="CP75" s="166"/>
      <c r="CQ75" s="166"/>
      <c r="CR75" s="166"/>
      <c r="CS75" s="166"/>
      <c r="CT75" s="166"/>
      <c r="CU75" s="166"/>
      <c r="CV75" s="166"/>
      <c r="CW75" s="166"/>
      <c r="CX75" s="166"/>
      <c r="CY75" s="166"/>
      <c r="CZ75" s="166"/>
      <c r="DA75" s="166"/>
      <c r="DB75" s="166"/>
      <c r="DC75" s="166"/>
      <c r="DD75" s="166"/>
      <c r="DE75" s="166"/>
      <c r="DF75" s="166"/>
      <c r="DG75" s="166"/>
      <c r="DH75" s="172">
        <v>0</v>
      </c>
      <c r="DI75" s="172"/>
      <c r="DJ75" s="172"/>
      <c r="DK75" s="172"/>
      <c r="DL75" s="172"/>
      <c r="DM75" s="172"/>
      <c r="DN75" s="172"/>
      <c r="DO75" s="172"/>
      <c r="DP75" s="172"/>
      <c r="DQ75" s="172"/>
      <c r="DR75" s="172"/>
      <c r="DS75" s="172"/>
      <c r="DT75" s="172"/>
      <c r="DU75" s="172"/>
      <c r="DV75" s="172"/>
      <c r="DW75" s="172"/>
      <c r="DX75" s="172"/>
      <c r="DY75" s="172"/>
      <c r="DZ75" s="172"/>
      <c r="EA75" s="172"/>
      <c r="EB75" s="172"/>
      <c r="EC75" s="172"/>
      <c r="ED75" s="172"/>
      <c r="EE75" s="172"/>
      <c r="EF75" s="172"/>
      <c r="EG75" s="172"/>
      <c r="EH75" s="167">
        <f>DC66*171.6-DH75</f>
        <v>0</v>
      </c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</row>
    <row r="76" spans="1:161" ht="15.75" customHeight="1" x14ac:dyDescent="0.2">
      <c r="A76" s="48"/>
      <c r="B76" s="168" t="s">
        <v>118</v>
      </c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  <c r="BI76" s="170">
        <f>BI72+BI73+BI74+BI75</f>
        <v>3405258.5</v>
      </c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1">
        <f>CA72+CA73+CA74+CA75</f>
        <v>3405258.5</v>
      </c>
      <c r="CB76" s="171"/>
      <c r="CC76" s="171"/>
      <c r="CD76" s="171"/>
      <c r="CE76" s="171"/>
      <c r="CF76" s="171"/>
      <c r="CG76" s="171"/>
      <c r="CH76" s="171"/>
      <c r="CI76" s="171"/>
      <c r="CJ76" s="171"/>
      <c r="CK76" s="171"/>
      <c r="CL76" s="170">
        <f>CL72+CL73+CL74+CL75</f>
        <v>0</v>
      </c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1">
        <f>DH72+DH73+DH74+DH75</f>
        <v>0</v>
      </c>
      <c r="DI76" s="171"/>
      <c r="DJ76" s="171"/>
      <c r="DK76" s="171"/>
      <c r="DL76" s="171"/>
      <c r="DM76" s="171"/>
      <c r="DN76" s="171"/>
      <c r="DO76" s="171"/>
      <c r="DP76" s="171"/>
      <c r="DQ76" s="171"/>
      <c r="DR76" s="171"/>
      <c r="DS76" s="171"/>
      <c r="DT76" s="171"/>
      <c r="DU76" s="171"/>
      <c r="DV76" s="171"/>
      <c r="DW76" s="171"/>
      <c r="DX76" s="171"/>
      <c r="DY76" s="171"/>
      <c r="DZ76" s="171"/>
      <c r="EA76" s="171"/>
      <c r="EB76" s="171"/>
      <c r="EC76" s="171"/>
      <c r="ED76" s="171"/>
      <c r="EE76" s="171"/>
      <c r="EF76" s="171"/>
      <c r="EG76" s="171"/>
      <c r="EH76" s="171">
        <f>EH72+EH73+EH74+EH75</f>
        <v>0</v>
      </c>
      <c r="EI76" s="171"/>
      <c r="EJ76" s="171"/>
      <c r="EK76" s="171"/>
      <c r="EL76" s="171"/>
      <c r="EM76" s="171"/>
      <c r="EN76" s="171"/>
      <c r="EO76" s="171"/>
      <c r="EP76" s="171"/>
      <c r="EQ76" s="171"/>
      <c r="ER76" s="171"/>
      <c r="ES76" s="171"/>
      <c r="ET76" s="171"/>
      <c r="EU76" s="171"/>
      <c r="EV76" s="171"/>
      <c r="EW76" s="171"/>
      <c r="EX76" s="171"/>
      <c r="EY76" s="171"/>
      <c r="EZ76" s="171"/>
      <c r="FA76" s="171"/>
      <c r="FB76" s="171"/>
      <c r="FC76" s="171"/>
      <c r="FD76" s="171"/>
      <c r="FE76" s="171"/>
    </row>
  </sheetData>
  <mergeCells count="319">
    <mergeCell ref="DK63:DT63"/>
    <mergeCell ref="DU63:EA63"/>
    <mergeCell ref="CB66:CL66"/>
    <mergeCell ref="CR63:DB63"/>
    <mergeCell ref="CR59:DB61"/>
    <mergeCell ref="CR62:DB62"/>
    <mergeCell ref="CR64:DB64"/>
    <mergeCell ref="CR65:DB65"/>
    <mergeCell ref="CR66:DB66"/>
    <mergeCell ref="CB59:CQ59"/>
    <mergeCell ref="CB60:CL61"/>
    <mergeCell ref="CB63:CL63"/>
    <mergeCell ref="CM63:CQ63"/>
    <mergeCell ref="CM60:CQ61"/>
    <mergeCell ref="CB62:CL62"/>
    <mergeCell ref="CM62:CQ62"/>
    <mergeCell ref="BV66:CA66"/>
    <mergeCell ref="BV59:CA61"/>
    <mergeCell ref="EH72:FE72"/>
    <mergeCell ref="EH73:FE73"/>
    <mergeCell ref="EH74:FE74"/>
    <mergeCell ref="EB64:EK64"/>
    <mergeCell ref="EL64:EU64"/>
    <mergeCell ref="EB66:EK66"/>
    <mergeCell ref="EL66:EU66"/>
    <mergeCell ref="DC64:DJ64"/>
    <mergeCell ref="DK64:DT64"/>
    <mergeCell ref="DU64:EA64"/>
    <mergeCell ref="DC65:DJ65"/>
    <mergeCell ref="DK65:DT65"/>
    <mergeCell ref="DU65:EA65"/>
    <mergeCell ref="DC66:DJ66"/>
    <mergeCell ref="DK66:DT66"/>
    <mergeCell ref="DU66:EA66"/>
    <mergeCell ref="EV66:FE66"/>
    <mergeCell ref="EV64:FE64"/>
    <mergeCell ref="CB65:CL65"/>
    <mergeCell ref="CM64:CQ64"/>
    <mergeCell ref="CM65:CQ65"/>
    <mergeCell ref="CM66:CQ66"/>
    <mergeCell ref="EH75:FE75"/>
    <mergeCell ref="B76:AR76"/>
    <mergeCell ref="AS76:BH76"/>
    <mergeCell ref="BI76:BZ76"/>
    <mergeCell ref="CA76:CK76"/>
    <mergeCell ref="CL76:DG76"/>
    <mergeCell ref="DH76:EG76"/>
    <mergeCell ref="EH76:FE76"/>
    <mergeCell ref="CA72:CK72"/>
    <mergeCell ref="CA73:CK73"/>
    <mergeCell ref="CA74:CK74"/>
    <mergeCell ref="CA75:CK75"/>
    <mergeCell ref="CL72:DG72"/>
    <mergeCell ref="CL73:DG73"/>
    <mergeCell ref="CL74:DG74"/>
    <mergeCell ref="CL75:DG75"/>
    <mergeCell ref="DH72:EG72"/>
    <mergeCell ref="DH73:EG73"/>
    <mergeCell ref="DH74:EG74"/>
    <mergeCell ref="DH75:EG75"/>
    <mergeCell ref="B72:AR72"/>
    <mergeCell ref="A73:AR73"/>
    <mergeCell ref="A74:AR74"/>
    <mergeCell ref="A75:AR75"/>
    <mergeCell ref="AS72:BH72"/>
    <mergeCell ref="AS73:BH73"/>
    <mergeCell ref="AS74:BH74"/>
    <mergeCell ref="AS75:BH75"/>
    <mergeCell ref="BI72:BZ72"/>
    <mergeCell ref="BI73:BZ73"/>
    <mergeCell ref="BI74:BZ74"/>
    <mergeCell ref="BI75:BZ75"/>
    <mergeCell ref="CL70:DG70"/>
    <mergeCell ref="CA70:CK70"/>
    <mergeCell ref="BI70:BZ70"/>
    <mergeCell ref="AS70:BH70"/>
    <mergeCell ref="B70:AR70"/>
    <mergeCell ref="DH70:EG70"/>
    <mergeCell ref="EH70:FE70"/>
    <mergeCell ref="B71:AR71"/>
    <mergeCell ref="AS71:BH71"/>
    <mergeCell ref="BI71:BZ71"/>
    <mergeCell ref="CA71:CK71"/>
    <mergeCell ref="CL71:DG71"/>
    <mergeCell ref="DH71:EG71"/>
    <mergeCell ref="EH71:FE71"/>
    <mergeCell ref="DB53:DM53"/>
    <mergeCell ref="DB54:DM54"/>
    <mergeCell ref="DN53:DX53"/>
    <mergeCell ref="DN54:DX54"/>
    <mergeCell ref="EJ52:ET52"/>
    <mergeCell ref="EU51:FE51"/>
    <mergeCell ref="EU52:FE52"/>
    <mergeCell ref="EU53:FE53"/>
    <mergeCell ref="EU54:FE54"/>
    <mergeCell ref="DB51:DM51"/>
    <mergeCell ref="EJ53:ET53"/>
    <mergeCell ref="EJ54:ET54"/>
    <mergeCell ref="DY51:EI51"/>
    <mergeCell ref="DY52:EI52"/>
    <mergeCell ref="B21:DV21"/>
    <mergeCell ref="P51:AA52"/>
    <mergeCell ref="A51:O52"/>
    <mergeCell ref="AB51:AM52"/>
    <mergeCell ref="AN51:AY52"/>
    <mergeCell ref="BA51:BK52"/>
    <mergeCell ref="B28:DU28"/>
    <mergeCell ref="BL48:BW48"/>
    <mergeCell ref="BX48:CH48"/>
    <mergeCell ref="BL47:BW47"/>
    <mergeCell ref="BX47:CH47"/>
    <mergeCell ref="BL49:BW50"/>
    <mergeCell ref="BX49:CH49"/>
    <mergeCell ref="CI49:CS49"/>
    <mergeCell ref="CT49:DA49"/>
    <mergeCell ref="AZ49:BK50"/>
    <mergeCell ref="BX50:CH50"/>
    <mergeCell ref="CI50:CS50"/>
    <mergeCell ref="CT50:DA50"/>
    <mergeCell ref="BL51:BW52"/>
    <mergeCell ref="BX51:CF51"/>
    <mergeCell ref="CI48:CS48"/>
    <mergeCell ref="CT48:DA48"/>
    <mergeCell ref="DB48:DM48"/>
    <mergeCell ref="A66:M66"/>
    <mergeCell ref="N66:Y66"/>
    <mergeCell ref="Z66:AK66"/>
    <mergeCell ref="AL66:AW66"/>
    <mergeCell ref="AX66:BI66"/>
    <mergeCell ref="BJ66:BU66"/>
    <mergeCell ref="B65:M65"/>
    <mergeCell ref="N65:Y65"/>
    <mergeCell ref="Z65:AK65"/>
    <mergeCell ref="AL65:AW65"/>
    <mergeCell ref="AX65:BI65"/>
    <mergeCell ref="EB65:EK65"/>
    <mergeCell ref="EL65:EU65"/>
    <mergeCell ref="EV65:FE65"/>
    <mergeCell ref="BJ65:BU65"/>
    <mergeCell ref="A64:M64"/>
    <mergeCell ref="N64:Y64"/>
    <mergeCell ref="Z64:AK64"/>
    <mergeCell ref="AL64:AW64"/>
    <mergeCell ref="AX64:BI64"/>
    <mergeCell ref="BJ64:BU64"/>
    <mergeCell ref="CB64:CL64"/>
    <mergeCell ref="BV64:CA64"/>
    <mergeCell ref="BV65:CA65"/>
    <mergeCell ref="EB63:EK63"/>
    <mergeCell ref="EB62:EK62"/>
    <mergeCell ref="EL62:EU62"/>
    <mergeCell ref="EV62:FE62"/>
    <mergeCell ref="A63:M63"/>
    <mergeCell ref="N63:Y63"/>
    <mergeCell ref="Z63:AK63"/>
    <mergeCell ref="AL63:AW63"/>
    <mergeCell ref="AX63:BI63"/>
    <mergeCell ref="BJ63:BU63"/>
    <mergeCell ref="EL63:EU63"/>
    <mergeCell ref="EV63:FE63"/>
    <mergeCell ref="A62:M62"/>
    <mergeCell ref="N62:Y62"/>
    <mergeCell ref="Z62:AK62"/>
    <mergeCell ref="AL62:AW62"/>
    <mergeCell ref="AX62:BI62"/>
    <mergeCell ref="BJ62:BU62"/>
    <mergeCell ref="BV62:CA62"/>
    <mergeCell ref="BV63:CA63"/>
    <mergeCell ref="DC62:DJ62"/>
    <mergeCell ref="DK62:DT62"/>
    <mergeCell ref="DU62:EA62"/>
    <mergeCell ref="DC63:DJ63"/>
    <mergeCell ref="A58:M61"/>
    <mergeCell ref="N58:AW59"/>
    <mergeCell ref="AX58:BU59"/>
    <mergeCell ref="BV58:EU58"/>
    <mergeCell ref="EV58:FE61"/>
    <mergeCell ref="EB59:EK61"/>
    <mergeCell ref="EL59:EU61"/>
    <mergeCell ref="N60:Y60"/>
    <mergeCell ref="Z60:AK60"/>
    <mergeCell ref="AL60:AW60"/>
    <mergeCell ref="AX60:BI60"/>
    <mergeCell ref="BJ60:BU60"/>
    <mergeCell ref="N61:Y61"/>
    <mergeCell ref="Z61:AK61"/>
    <mergeCell ref="AL61:AW61"/>
    <mergeCell ref="AX61:BI61"/>
    <mergeCell ref="BJ61:BU61"/>
    <mergeCell ref="DC59:DJ61"/>
    <mergeCell ref="DK59:DT61"/>
    <mergeCell ref="DU59:EA61"/>
    <mergeCell ref="P53:AA54"/>
    <mergeCell ref="A53:O54"/>
    <mergeCell ref="AB53:AM54"/>
    <mergeCell ref="AN53:AY54"/>
    <mergeCell ref="AZ53:BK54"/>
    <mergeCell ref="EU49:FE49"/>
    <mergeCell ref="DY50:EI50"/>
    <mergeCell ref="EJ50:ET50"/>
    <mergeCell ref="EU50:FE50"/>
    <mergeCell ref="EJ51:ET51"/>
    <mergeCell ref="DY54:EI54"/>
    <mergeCell ref="CI54:CS54"/>
    <mergeCell ref="CT54:DA54"/>
    <mergeCell ref="BL53:BW54"/>
    <mergeCell ref="BX53:CF53"/>
    <mergeCell ref="BX54:CF54"/>
    <mergeCell ref="CI53:CS53"/>
    <mergeCell ref="DY49:EI49"/>
    <mergeCell ref="EJ49:ET49"/>
    <mergeCell ref="A49:O50"/>
    <mergeCell ref="P49:AA50"/>
    <mergeCell ref="AB49:AM50"/>
    <mergeCell ref="AN49:AY50"/>
    <mergeCell ref="DB49:DM49"/>
    <mergeCell ref="DB50:DM50"/>
    <mergeCell ref="DN49:DX49"/>
    <mergeCell ref="DN50:DX50"/>
    <mergeCell ref="BX52:CF52"/>
    <mergeCell ref="CI51:CS51"/>
    <mergeCell ref="CI52:CS52"/>
    <mergeCell ref="CT51:DA51"/>
    <mergeCell ref="CT52:DA52"/>
    <mergeCell ref="DB52:DM52"/>
    <mergeCell ref="DN51:DX51"/>
    <mergeCell ref="DN52:DX52"/>
    <mergeCell ref="DY48:EI48"/>
    <mergeCell ref="EJ48:ET48"/>
    <mergeCell ref="DY47:EI47"/>
    <mergeCell ref="EJ47:ET47"/>
    <mergeCell ref="EU47:FE47"/>
    <mergeCell ref="A48:O48"/>
    <mergeCell ref="P48:AA48"/>
    <mergeCell ref="AB48:AM48"/>
    <mergeCell ref="AN48:AY48"/>
    <mergeCell ref="AZ48:BK48"/>
    <mergeCell ref="EU48:FE48"/>
    <mergeCell ref="A47:O47"/>
    <mergeCell ref="P47:AA47"/>
    <mergeCell ref="AB47:AM47"/>
    <mergeCell ref="AN47:AY47"/>
    <mergeCell ref="AZ47:BK47"/>
    <mergeCell ref="CI47:CS47"/>
    <mergeCell ref="CT47:DA47"/>
    <mergeCell ref="DB47:DM47"/>
    <mergeCell ref="DN47:DX47"/>
    <mergeCell ref="DN48:DX48"/>
    <mergeCell ref="EJ44:ET46"/>
    <mergeCell ref="EU44:FE46"/>
    <mergeCell ref="P45:AA45"/>
    <mergeCell ref="AB45:AM45"/>
    <mergeCell ref="AN45:AY45"/>
    <mergeCell ref="AZ45:BK45"/>
    <mergeCell ref="BL45:BW45"/>
    <mergeCell ref="CI45:CS46"/>
    <mergeCell ref="CT45:DA46"/>
    <mergeCell ref="DY44:EI46"/>
    <mergeCell ref="P46:AA46"/>
    <mergeCell ref="AB46:AM46"/>
    <mergeCell ref="AN46:AY46"/>
    <mergeCell ref="AZ46:BK46"/>
    <mergeCell ref="BL46:BW46"/>
    <mergeCell ref="BX44:CH46"/>
    <mergeCell ref="CI44:DA44"/>
    <mergeCell ref="DB44:DM46"/>
    <mergeCell ref="DN44:DX46"/>
    <mergeCell ref="S29:DV29"/>
    <mergeCell ref="A22:DV22"/>
    <mergeCell ref="A31:FE31"/>
    <mergeCell ref="A35:AU35"/>
    <mergeCell ref="AV35:DI35"/>
    <mergeCell ref="ES35:FE37"/>
    <mergeCell ref="A36:DI36"/>
    <mergeCell ref="A37:BF37"/>
    <mergeCell ref="BG37:DI37"/>
    <mergeCell ref="B33:FE33"/>
    <mergeCell ref="ES22:FE22"/>
    <mergeCell ref="A23:DV23"/>
    <mergeCell ref="ES23:FE23"/>
    <mergeCell ref="A24:DV24"/>
    <mergeCell ref="ES24:FE24"/>
    <mergeCell ref="A25:BC25"/>
    <mergeCell ref="BD25:DV25"/>
    <mergeCell ref="BD26:DV26"/>
    <mergeCell ref="BD27:DV27"/>
    <mergeCell ref="DJ10:DK10"/>
    <mergeCell ref="DL10:DO10"/>
    <mergeCell ref="DP10:DQ10"/>
    <mergeCell ref="DS10:EI10"/>
    <mergeCell ref="EJ10:EM10"/>
    <mergeCell ref="EN10:EQ10"/>
    <mergeCell ref="A20:DV20"/>
    <mergeCell ref="ES20:FE20"/>
    <mergeCell ref="CT53:DA53"/>
    <mergeCell ref="DY53:EI53"/>
    <mergeCell ref="ES17:FE17"/>
    <mergeCell ref="A18:CY18"/>
    <mergeCell ref="CZ18:DV18"/>
    <mergeCell ref="ES18:FE19"/>
    <mergeCell ref="A19:DV19"/>
    <mergeCell ref="B12:FE12"/>
    <mergeCell ref="B13:FE13"/>
    <mergeCell ref="B14:FE14"/>
    <mergeCell ref="B15:FE15"/>
    <mergeCell ref="A38:DI38"/>
    <mergeCell ref="A43:O46"/>
    <mergeCell ref="P43:AY44"/>
    <mergeCell ref="AZ43:BW44"/>
    <mergeCell ref="BX43:FE43"/>
    <mergeCell ref="CY2:FE2"/>
    <mergeCell ref="CY5:FE5"/>
    <mergeCell ref="CY6:FE6"/>
    <mergeCell ref="CY7:DP7"/>
    <mergeCell ref="DS7:EF7"/>
    <mergeCell ref="EI7:FE7"/>
    <mergeCell ref="CY8:DP8"/>
    <mergeCell ref="DS8:EF8"/>
    <mergeCell ref="EI8:FE8"/>
  </mergeCells>
  <pageMargins left="0.23622047244094491" right="0.15748031496062992" top="0.59055118110236227" bottom="0.39370078740157483" header="0.59055118110236227" footer="0.47244094488188981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32"/>
  <sheetViews>
    <sheetView topLeftCell="Y19" zoomScale="120" zoomScaleNormal="120" workbookViewId="0">
      <selection activeCell="GU29" sqref="GT29:GU29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06" t="s">
        <v>101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8.25" customHeight="1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120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8.75" customHeight="1" x14ac:dyDescent="0.2">
      <c r="A4" s="104" t="s">
        <v>69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9.75" customHeight="1" x14ac:dyDescent="0.2"/>
    <row r="8" spans="1:162" s="3" customFormat="1" ht="18.75" customHeight="1" x14ac:dyDescent="0.2">
      <c r="A8" s="3" t="s">
        <v>80</v>
      </c>
    </row>
    <row r="9" spans="1:162" s="3" customFormat="1" ht="17.25" customHeight="1" x14ac:dyDescent="0.2">
      <c r="A9" s="3" t="s">
        <v>81</v>
      </c>
    </row>
    <row r="10" spans="1:162" s="3" customFormat="1" ht="9.7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66" customHeight="1" x14ac:dyDescent="0.2">
      <c r="A16" s="125" t="s">
        <v>68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69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37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38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5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89</v>
      </c>
    </row>
    <row r="19" spans="1:161" s="3" customFormat="1" ht="12" customHeight="1" x14ac:dyDescent="0.2"/>
    <row r="20" spans="1:161" s="6" customFormat="1" ht="13.5" customHeight="1" x14ac:dyDescent="0.2">
      <c r="A20" s="81" t="s">
        <v>15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82"/>
      <c r="N20" s="81" t="s">
        <v>90</v>
      </c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82"/>
      <c r="AX20" s="81" t="s">
        <v>82</v>
      </c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82"/>
      <c r="BV20" s="89" t="s">
        <v>20</v>
      </c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1"/>
      <c r="EV20" s="81" t="s">
        <v>91</v>
      </c>
      <c r="EW20" s="51"/>
      <c r="EX20" s="51"/>
      <c r="EY20" s="51"/>
      <c r="EZ20" s="51"/>
      <c r="FA20" s="51"/>
      <c r="FB20" s="51"/>
      <c r="FC20" s="51"/>
      <c r="FD20" s="51"/>
      <c r="FE20" s="82"/>
    </row>
    <row r="21" spans="1:161" s="6" customFormat="1" ht="66.75" customHeight="1" x14ac:dyDescent="0.2">
      <c r="A21" s="83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5"/>
      <c r="N21" s="83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5"/>
      <c r="AX21" s="83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5"/>
      <c r="BV21" s="81" t="s">
        <v>21</v>
      </c>
      <c r="BW21" s="51"/>
      <c r="BX21" s="51"/>
      <c r="BY21" s="51"/>
      <c r="BZ21" s="51"/>
      <c r="CA21" s="82"/>
      <c r="CB21" s="113" t="s">
        <v>83</v>
      </c>
      <c r="CC21" s="114"/>
      <c r="CD21" s="114"/>
      <c r="CE21" s="114"/>
      <c r="CF21" s="114"/>
      <c r="CG21" s="114"/>
      <c r="CH21" s="114"/>
      <c r="CI21" s="114"/>
      <c r="CJ21" s="114"/>
      <c r="CK21" s="114"/>
      <c r="CL21" s="114"/>
      <c r="CM21" s="114"/>
      <c r="CN21" s="114"/>
      <c r="CO21" s="114"/>
      <c r="CP21" s="114"/>
      <c r="CQ21" s="115"/>
      <c r="CR21" s="81" t="s">
        <v>92</v>
      </c>
      <c r="CS21" s="51"/>
      <c r="CT21" s="51"/>
      <c r="CU21" s="51"/>
      <c r="CV21" s="51"/>
      <c r="CW21" s="51"/>
      <c r="CX21" s="51"/>
      <c r="CY21" s="51"/>
      <c r="CZ21" s="51"/>
      <c r="DA21" s="51"/>
      <c r="DB21" s="82"/>
      <c r="DC21" s="154" t="s">
        <v>127</v>
      </c>
      <c r="DD21" s="154"/>
      <c r="DE21" s="154"/>
      <c r="DF21" s="154"/>
      <c r="DG21" s="154"/>
      <c r="DH21" s="154"/>
      <c r="DI21" s="154"/>
      <c r="DJ21" s="154"/>
      <c r="DK21" s="81" t="s">
        <v>93</v>
      </c>
      <c r="DL21" s="51"/>
      <c r="DM21" s="51"/>
      <c r="DN21" s="51"/>
      <c r="DO21" s="51"/>
      <c r="DP21" s="51"/>
      <c r="DQ21" s="51"/>
      <c r="DR21" s="51"/>
      <c r="DS21" s="51"/>
      <c r="DT21" s="82"/>
      <c r="DU21" s="81" t="s">
        <v>86</v>
      </c>
      <c r="DV21" s="51"/>
      <c r="DW21" s="51"/>
      <c r="DX21" s="51"/>
      <c r="DY21" s="51"/>
      <c r="DZ21" s="51"/>
      <c r="EA21" s="82"/>
      <c r="EB21" s="81" t="s">
        <v>87</v>
      </c>
      <c r="EC21" s="51"/>
      <c r="ED21" s="51"/>
      <c r="EE21" s="51"/>
      <c r="EF21" s="51"/>
      <c r="EG21" s="51"/>
      <c r="EH21" s="51"/>
      <c r="EI21" s="51"/>
      <c r="EJ21" s="51"/>
      <c r="EK21" s="82"/>
      <c r="EL21" s="81" t="s">
        <v>94</v>
      </c>
      <c r="EM21" s="51"/>
      <c r="EN21" s="51"/>
      <c r="EO21" s="51"/>
      <c r="EP21" s="51"/>
      <c r="EQ21" s="51"/>
      <c r="ER21" s="51"/>
      <c r="ES21" s="51"/>
      <c r="ET21" s="51"/>
      <c r="EU21" s="82"/>
      <c r="EV21" s="83"/>
      <c r="EW21" s="84"/>
      <c r="EX21" s="84"/>
      <c r="EY21" s="84"/>
      <c r="EZ21" s="84"/>
      <c r="FA21" s="84"/>
      <c r="FB21" s="84"/>
      <c r="FC21" s="84"/>
      <c r="FD21" s="84"/>
      <c r="FE21" s="85"/>
    </row>
    <row r="22" spans="1:161" s="6" customFormat="1" ht="14.25" customHeight="1" x14ac:dyDescent="0.2">
      <c r="A22" s="83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5"/>
      <c r="N22" s="113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5"/>
      <c r="Z22" s="113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5"/>
      <c r="AL22" s="113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5"/>
      <c r="AX22" s="113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5"/>
      <c r="BJ22" s="113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5"/>
      <c r="BV22" s="83"/>
      <c r="BW22" s="84"/>
      <c r="BX22" s="84"/>
      <c r="BY22" s="84"/>
      <c r="BZ22" s="84"/>
      <c r="CA22" s="85"/>
      <c r="CB22" s="116" t="s">
        <v>17</v>
      </c>
      <c r="CC22" s="117"/>
      <c r="CD22" s="117"/>
      <c r="CE22" s="117"/>
      <c r="CF22" s="117"/>
      <c r="CG22" s="117"/>
      <c r="CH22" s="117"/>
      <c r="CI22" s="117"/>
      <c r="CJ22" s="117"/>
      <c r="CK22" s="117"/>
      <c r="CL22" s="118"/>
      <c r="CM22" s="116" t="s">
        <v>18</v>
      </c>
      <c r="CN22" s="117"/>
      <c r="CO22" s="117"/>
      <c r="CP22" s="117"/>
      <c r="CQ22" s="118"/>
      <c r="CR22" s="83"/>
      <c r="CS22" s="84"/>
      <c r="CT22" s="84"/>
      <c r="CU22" s="84"/>
      <c r="CV22" s="84"/>
      <c r="CW22" s="84"/>
      <c r="CX22" s="84"/>
      <c r="CY22" s="84"/>
      <c r="CZ22" s="84"/>
      <c r="DA22" s="84"/>
      <c r="DB22" s="85"/>
      <c r="DC22" s="154"/>
      <c r="DD22" s="154"/>
      <c r="DE22" s="154"/>
      <c r="DF22" s="154"/>
      <c r="DG22" s="154"/>
      <c r="DH22" s="154"/>
      <c r="DI22" s="154"/>
      <c r="DJ22" s="154"/>
      <c r="DK22" s="83"/>
      <c r="DL22" s="84"/>
      <c r="DM22" s="84"/>
      <c r="DN22" s="84"/>
      <c r="DO22" s="84"/>
      <c r="DP22" s="84"/>
      <c r="DQ22" s="84"/>
      <c r="DR22" s="84"/>
      <c r="DS22" s="84"/>
      <c r="DT22" s="85"/>
      <c r="DU22" s="83"/>
      <c r="DV22" s="84"/>
      <c r="DW22" s="84"/>
      <c r="DX22" s="84"/>
      <c r="DY22" s="84"/>
      <c r="DZ22" s="84"/>
      <c r="EA22" s="85"/>
      <c r="EB22" s="83"/>
      <c r="EC22" s="84"/>
      <c r="ED22" s="84"/>
      <c r="EE22" s="84"/>
      <c r="EF22" s="84"/>
      <c r="EG22" s="84"/>
      <c r="EH22" s="84"/>
      <c r="EI22" s="84"/>
      <c r="EJ22" s="84"/>
      <c r="EK22" s="85"/>
      <c r="EL22" s="83"/>
      <c r="EM22" s="84"/>
      <c r="EN22" s="84"/>
      <c r="EO22" s="84"/>
      <c r="EP22" s="84"/>
      <c r="EQ22" s="84"/>
      <c r="ER22" s="84"/>
      <c r="ES22" s="84"/>
      <c r="ET22" s="84"/>
      <c r="EU22" s="85"/>
      <c r="EV22" s="83"/>
      <c r="EW22" s="84"/>
      <c r="EX22" s="84"/>
      <c r="EY22" s="84"/>
      <c r="EZ22" s="84"/>
      <c r="FA22" s="84"/>
      <c r="FB22" s="84"/>
      <c r="FC22" s="84"/>
      <c r="FD22" s="84"/>
      <c r="FE22" s="85"/>
    </row>
    <row r="23" spans="1:161" s="6" customFormat="1" ht="41.25" customHeight="1" x14ac:dyDescent="0.2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8"/>
      <c r="N23" s="86" t="s">
        <v>19</v>
      </c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8"/>
      <c r="Z23" s="86" t="s">
        <v>19</v>
      </c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8"/>
      <c r="AL23" s="86" t="s">
        <v>19</v>
      </c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8"/>
      <c r="AX23" s="86" t="s">
        <v>19</v>
      </c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8"/>
      <c r="BJ23" s="86" t="s">
        <v>19</v>
      </c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8"/>
      <c r="BV23" s="86"/>
      <c r="BW23" s="87"/>
      <c r="BX23" s="87"/>
      <c r="BY23" s="87"/>
      <c r="BZ23" s="87"/>
      <c r="CA23" s="88"/>
      <c r="CB23" s="119"/>
      <c r="CC23" s="120"/>
      <c r="CD23" s="120"/>
      <c r="CE23" s="120"/>
      <c r="CF23" s="120"/>
      <c r="CG23" s="120"/>
      <c r="CH23" s="120"/>
      <c r="CI23" s="120"/>
      <c r="CJ23" s="120"/>
      <c r="CK23" s="120"/>
      <c r="CL23" s="121"/>
      <c r="CM23" s="119"/>
      <c r="CN23" s="120"/>
      <c r="CO23" s="120"/>
      <c r="CP23" s="120"/>
      <c r="CQ23" s="121"/>
      <c r="CR23" s="86"/>
      <c r="CS23" s="87"/>
      <c r="CT23" s="87"/>
      <c r="CU23" s="87"/>
      <c r="CV23" s="87"/>
      <c r="CW23" s="87"/>
      <c r="CX23" s="87"/>
      <c r="CY23" s="87"/>
      <c r="CZ23" s="87"/>
      <c r="DA23" s="87"/>
      <c r="DB23" s="88"/>
      <c r="DC23" s="154"/>
      <c r="DD23" s="154"/>
      <c r="DE23" s="154"/>
      <c r="DF23" s="154"/>
      <c r="DG23" s="154"/>
      <c r="DH23" s="154"/>
      <c r="DI23" s="154"/>
      <c r="DJ23" s="154"/>
      <c r="DK23" s="86"/>
      <c r="DL23" s="87"/>
      <c r="DM23" s="87"/>
      <c r="DN23" s="87"/>
      <c r="DO23" s="87"/>
      <c r="DP23" s="87"/>
      <c r="DQ23" s="87"/>
      <c r="DR23" s="87"/>
      <c r="DS23" s="87"/>
      <c r="DT23" s="88"/>
      <c r="DU23" s="86"/>
      <c r="DV23" s="87"/>
      <c r="DW23" s="87"/>
      <c r="DX23" s="87"/>
      <c r="DY23" s="87"/>
      <c r="DZ23" s="87"/>
      <c r="EA23" s="88"/>
      <c r="EB23" s="86"/>
      <c r="EC23" s="87"/>
      <c r="ED23" s="87"/>
      <c r="EE23" s="87"/>
      <c r="EF23" s="87"/>
      <c r="EG23" s="87"/>
      <c r="EH23" s="87"/>
      <c r="EI23" s="87"/>
      <c r="EJ23" s="87"/>
      <c r="EK23" s="88"/>
      <c r="EL23" s="86"/>
      <c r="EM23" s="87"/>
      <c r="EN23" s="87"/>
      <c r="EO23" s="87"/>
      <c r="EP23" s="87"/>
      <c r="EQ23" s="87"/>
      <c r="ER23" s="87"/>
      <c r="ES23" s="87"/>
      <c r="ET23" s="87"/>
      <c r="EU23" s="88"/>
      <c r="EV23" s="86"/>
      <c r="EW23" s="87"/>
      <c r="EX23" s="87"/>
      <c r="EY23" s="87"/>
      <c r="EZ23" s="87"/>
      <c r="FA23" s="87"/>
      <c r="FB23" s="87"/>
      <c r="FC23" s="87"/>
      <c r="FD23" s="87"/>
      <c r="FE23" s="88"/>
    </row>
    <row r="24" spans="1:161" s="7" customFormat="1" ht="12.75" x14ac:dyDescent="0.2">
      <c r="A24" s="122">
        <v>1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4"/>
      <c r="N24" s="122">
        <v>2</v>
      </c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4"/>
      <c r="Z24" s="122">
        <v>3</v>
      </c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4"/>
      <c r="AL24" s="122">
        <v>4</v>
      </c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4"/>
      <c r="AX24" s="122">
        <v>5</v>
      </c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4"/>
      <c r="BJ24" s="122">
        <v>6</v>
      </c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4"/>
      <c r="BV24" s="157">
        <v>7</v>
      </c>
      <c r="BW24" s="157"/>
      <c r="BX24" s="157"/>
      <c r="BY24" s="157"/>
      <c r="BZ24" s="157"/>
      <c r="CA24" s="157"/>
      <c r="CB24" s="122">
        <v>8</v>
      </c>
      <c r="CC24" s="123"/>
      <c r="CD24" s="123"/>
      <c r="CE24" s="123"/>
      <c r="CF24" s="123"/>
      <c r="CG24" s="123"/>
      <c r="CH24" s="123"/>
      <c r="CI24" s="123"/>
      <c r="CJ24" s="123"/>
      <c r="CK24" s="123"/>
      <c r="CL24" s="124"/>
      <c r="CM24" s="122">
        <v>9</v>
      </c>
      <c r="CN24" s="123"/>
      <c r="CO24" s="123"/>
      <c r="CP24" s="123"/>
      <c r="CQ24" s="124"/>
      <c r="CR24" s="122">
        <v>10</v>
      </c>
      <c r="CS24" s="123"/>
      <c r="CT24" s="123"/>
      <c r="CU24" s="123"/>
      <c r="CV24" s="123"/>
      <c r="CW24" s="123"/>
      <c r="CX24" s="123"/>
      <c r="CY24" s="123"/>
      <c r="CZ24" s="123"/>
      <c r="DA24" s="123"/>
      <c r="DB24" s="124"/>
      <c r="DC24" s="122">
        <v>11</v>
      </c>
      <c r="DD24" s="123"/>
      <c r="DE24" s="123"/>
      <c r="DF24" s="123"/>
      <c r="DG24" s="123"/>
      <c r="DH24" s="123"/>
      <c r="DI24" s="123"/>
      <c r="DJ24" s="123"/>
      <c r="DK24" s="157">
        <v>12</v>
      </c>
      <c r="DL24" s="157"/>
      <c r="DM24" s="157"/>
      <c r="DN24" s="157"/>
      <c r="DO24" s="157"/>
      <c r="DP24" s="157"/>
      <c r="DQ24" s="157"/>
      <c r="DR24" s="157"/>
      <c r="DS24" s="157"/>
      <c r="DT24" s="157"/>
      <c r="DU24" s="123">
        <v>13</v>
      </c>
      <c r="DV24" s="123"/>
      <c r="DW24" s="123"/>
      <c r="DX24" s="123"/>
      <c r="DY24" s="123"/>
      <c r="DZ24" s="123"/>
      <c r="EA24" s="124"/>
      <c r="EB24" s="122">
        <v>14</v>
      </c>
      <c r="EC24" s="123"/>
      <c r="ED24" s="123"/>
      <c r="EE24" s="123"/>
      <c r="EF24" s="123"/>
      <c r="EG24" s="123"/>
      <c r="EH24" s="123"/>
      <c r="EI24" s="123"/>
      <c r="EJ24" s="123"/>
      <c r="EK24" s="124"/>
      <c r="EL24" s="122">
        <v>15</v>
      </c>
      <c r="EM24" s="123"/>
      <c r="EN24" s="123"/>
      <c r="EO24" s="123"/>
      <c r="EP24" s="123"/>
      <c r="EQ24" s="123"/>
      <c r="ER24" s="123"/>
      <c r="ES24" s="123"/>
      <c r="ET24" s="123"/>
      <c r="EU24" s="124"/>
      <c r="EV24" s="122">
        <v>16</v>
      </c>
      <c r="EW24" s="123"/>
      <c r="EX24" s="123"/>
      <c r="EY24" s="123"/>
      <c r="EZ24" s="123"/>
      <c r="FA24" s="123"/>
      <c r="FB24" s="123"/>
      <c r="FC24" s="123"/>
      <c r="FD24" s="123"/>
      <c r="FE24" s="124"/>
    </row>
    <row r="25" spans="1:161" s="23" customFormat="1" ht="29.25" customHeight="1" x14ac:dyDescent="0.2">
      <c r="A25" s="65" t="s">
        <v>68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155" t="s">
        <v>69</v>
      </c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66" t="s">
        <v>36</v>
      </c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 t="s">
        <v>37</v>
      </c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 t="s">
        <v>41</v>
      </c>
      <c r="BW25" s="66"/>
      <c r="BX25" s="66"/>
      <c r="BY25" s="66"/>
      <c r="BZ25" s="66"/>
      <c r="CA25" s="66"/>
      <c r="CB25" s="131" t="s">
        <v>43</v>
      </c>
      <c r="CC25" s="132"/>
      <c r="CD25" s="132"/>
      <c r="CE25" s="132"/>
      <c r="CF25" s="132"/>
      <c r="CG25" s="132"/>
      <c r="CH25" s="132"/>
      <c r="CI25" s="132"/>
      <c r="CJ25" s="132"/>
      <c r="CK25" s="132"/>
      <c r="CL25" s="133"/>
      <c r="CM25" s="125" t="s">
        <v>42</v>
      </c>
      <c r="CN25" s="126"/>
      <c r="CO25" s="126"/>
      <c r="CP25" s="126"/>
      <c r="CQ25" s="127"/>
      <c r="CR25" s="158">
        <v>1000</v>
      </c>
      <c r="CS25" s="159"/>
      <c r="CT25" s="159"/>
      <c r="CU25" s="159"/>
      <c r="CV25" s="159"/>
      <c r="CW25" s="159"/>
      <c r="CX25" s="159"/>
      <c r="CY25" s="159"/>
      <c r="CZ25" s="159"/>
      <c r="DA25" s="159"/>
      <c r="DB25" s="160"/>
      <c r="DC25" s="158">
        <v>0</v>
      </c>
      <c r="DD25" s="159"/>
      <c r="DE25" s="159"/>
      <c r="DF25" s="159"/>
      <c r="DG25" s="159"/>
      <c r="DH25" s="159"/>
      <c r="DI25" s="159"/>
      <c r="DJ25" s="160"/>
      <c r="DK25" s="158">
        <v>1000</v>
      </c>
      <c r="DL25" s="159"/>
      <c r="DM25" s="159"/>
      <c r="DN25" s="159"/>
      <c r="DO25" s="159"/>
      <c r="DP25" s="159"/>
      <c r="DQ25" s="159"/>
      <c r="DR25" s="159"/>
      <c r="DS25" s="159"/>
      <c r="DT25" s="160"/>
      <c r="DU25" s="175">
        <v>3</v>
      </c>
      <c r="DV25" s="176"/>
      <c r="DW25" s="176"/>
      <c r="DX25" s="176"/>
      <c r="DY25" s="176"/>
      <c r="DZ25" s="176"/>
      <c r="EA25" s="177"/>
      <c r="EB25" s="66">
        <v>0</v>
      </c>
      <c r="EC25" s="66"/>
      <c r="ED25" s="66"/>
      <c r="EE25" s="66"/>
      <c r="EF25" s="66"/>
      <c r="EG25" s="66"/>
      <c r="EH25" s="66"/>
      <c r="EI25" s="66"/>
      <c r="EJ25" s="66"/>
      <c r="EK25" s="66"/>
      <c r="EL25" s="131" t="s">
        <v>99</v>
      </c>
      <c r="EM25" s="132"/>
      <c r="EN25" s="132"/>
      <c r="EO25" s="132"/>
      <c r="EP25" s="132"/>
      <c r="EQ25" s="132"/>
      <c r="ER25" s="132"/>
      <c r="ES25" s="132"/>
      <c r="ET25" s="132"/>
      <c r="EU25" s="133"/>
      <c r="EV25" s="156" t="s">
        <v>99</v>
      </c>
      <c r="EW25" s="156"/>
      <c r="EX25" s="156"/>
      <c r="EY25" s="156"/>
      <c r="EZ25" s="156"/>
      <c r="FA25" s="156"/>
      <c r="FB25" s="156"/>
      <c r="FC25" s="156"/>
      <c r="FD25" s="156"/>
      <c r="FE25" s="156"/>
    </row>
    <row r="26" spans="1:161" ht="10.5" customHeight="1" x14ac:dyDescent="0.2"/>
    <row r="27" spans="1:161" ht="16.5" customHeight="1" x14ac:dyDescent="0.2">
      <c r="A27" s="3" t="s">
        <v>106</v>
      </c>
    </row>
    <row r="28" spans="1:161" ht="10.5" customHeight="1" x14ac:dyDescent="0.2"/>
    <row r="29" spans="1:161" ht="70.5" customHeight="1" x14ac:dyDescent="0.2">
      <c r="A29" s="89" t="s">
        <v>107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1"/>
      <c r="AS29" s="154" t="s">
        <v>108</v>
      </c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 t="s">
        <v>109</v>
      </c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 t="s">
        <v>110</v>
      </c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 t="s">
        <v>111</v>
      </c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4"/>
      <c r="DF29" s="154"/>
      <c r="DG29" s="154"/>
      <c r="DH29" s="89" t="s">
        <v>112</v>
      </c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1"/>
      <c r="EH29" s="161" t="s">
        <v>113</v>
      </c>
      <c r="EI29" s="162"/>
      <c r="EJ29" s="162"/>
      <c r="EK29" s="162"/>
      <c r="EL29" s="162"/>
      <c r="EM29" s="162"/>
      <c r="EN29" s="162"/>
      <c r="EO29" s="162"/>
      <c r="EP29" s="162"/>
      <c r="EQ29" s="162"/>
      <c r="ER29" s="162"/>
      <c r="ES29" s="162"/>
      <c r="ET29" s="162"/>
      <c r="EU29" s="162"/>
      <c r="EV29" s="162"/>
      <c r="EW29" s="162"/>
      <c r="EX29" s="162"/>
      <c r="EY29" s="162"/>
      <c r="EZ29" s="162"/>
      <c r="FA29" s="162"/>
      <c r="FB29" s="162"/>
      <c r="FC29" s="162"/>
      <c r="FD29" s="162"/>
      <c r="FE29" s="163"/>
    </row>
    <row r="30" spans="1:161" ht="15" customHeight="1" x14ac:dyDescent="0.2">
      <c r="A30" s="180">
        <v>1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1"/>
      <c r="AS30" s="164">
        <v>2</v>
      </c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4">
        <v>3</v>
      </c>
      <c r="BJ30" s="164"/>
      <c r="BK30" s="164"/>
      <c r="BL30" s="164"/>
      <c r="BM30" s="164"/>
      <c r="BN30" s="164"/>
      <c r="BO30" s="164"/>
      <c r="BP30" s="164"/>
      <c r="BQ30" s="164"/>
      <c r="BR30" s="164"/>
      <c r="BS30" s="164"/>
      <c r="BT30" s="164"/>
      <c r="BU30" s="164"/>
      <c r="BV30" s="164"/>
      <c r="BW30" s="164"/>
      <c r="BX30" s="164"/>
      <c r="BY30" s="164"/>
      <c r="BZ30" s="164"/>
      <c r="CA30" s="164">
        <v>4</v>
      </c>
      <c r="CB30" s="164"/>
      <c r="CC30" s="164"/>
      <c r="CD30" s="164"/>
      <c r="CE30" s="164"/>
      <c r="CF30" s="164"/>
      <c r="CG30" s="164"/>
      <c r="CH30" s="164"/>
      <c r="CI30" s="164"/>
      <c r="CJ30" s="164"/>
      <c r="CK30" s="164"/>
      <c r="CL30" s="164">
        <v>5</v>
      </c>
      <c r="CM30" s="164"/>
      <c r="CN30" s="164"/>
      <c r="CO30" s="164"/>
      <c r="CP30" s="164"/>
      <c r="CQ30" s="164"/>
      <c r="CR30" s="164"/>
      <c r="CS30" s="164"/>
      <c r="CT30" s="164"/>
      <c r="CU30" s="164"/>
      <c r="CV30" s="164"/>
      <c r="CW30" s="164"/>
      <c r="CX30" s="164"/>
      <c r="CY30" s="164"/>
      <c r="CZ30" s="164"/>
      <c r="DA30" s="164"/>
      <c r="DB30" s="164"/>
      <c r="DC30" s="164"/>
      <c r="DD30" s="164"/>
      <c r="DE30" s="164"/>
      <c r="DF30" s="164"/>
      <c r="DG30" s="164"/>
      <c r="DH30" s="164">
        <v>6</v>
      </c>
      <c r="DI30" s="164"/>
      <c r="DJ30" s="164"/>
      <c r="DK30" s="164"/>
      <c r="DL30" s="164"/>
      <c r="DM30" s="164"/>
      <c r="DN30" s="164"/>
      <c r="DO30" s="164"/>
      <c r="DP30" s="164"/>
      <c r="DQ30" s="164"/>
      <c r="DR30" s="164"/>
      <c r="DS30" s="164"/>
      <c r="DT30" s="164"/>
      <c r="DU30" s="164"/>
      <c r="DV30" s="164"/>
      <c r="DW30" s="164"/>
      <c r="DX30" s="164"/>
      <c r="DY30" s="164"/>
      <c r="DZ30" s="164"/>
      <c r="EA30" s="164"/>
      <c r="EB30" s="164"/>
      <c r="EC30" s="164"/>
      <c r="ED30" s="164"/>
      <c r="EE30" s="164"/>
      <c r="EF30" s="164"/>
      <c r="EG30" s="164"/>
      <c r="EH30" s="164" t="s">
        <v>119</v>
      </c>
      <c r="EI30" s="164"/>
      <c r="EJ30" s="164"/>
      <c r="EK30" s="164"/>
      <c r="EL30" s="164"/>
      <c r="EM30" s="164"/>
      <c r="EN30" s="164"/>
      <c r="EO30" s="164"/>
      <c r="EP30" s="164"/>
      <c r="EQ30" s="164"/>
      <c r="ER30" s="164"/>
      <c r="ES30" s="164"/>
      <c r="ET30" s="164"/>
      <c r="EU30" s="164"/>
      <c r="EV30" s="164"/>
      <c r="EW30" s="164"/>
      <c r="EX30" s="164"/>
      <c r="EY30" s="164"/>
      <c r="EZ30" s="164"/>
      <c r="FA30" s="164"/>
      <c r="FB30" s="164"/>
      <c r="FC30" s="164"/>
      <c r="FD30" s="164"/>
      <c r="FE30" s="164"/>
    </row>
    <row r="31" spans="1:161" ht="30" customHeight="1" x14ac:dyDescent="0.2">
      <c r="A31" s="182" t="s">
        <v>69</v>
      </c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4"/>
      <c r="AS31" s="185" t="s">
        <v>68</v>
      </c>
      <c r="AT31" s="185"/>
      <c r="AU31" s="185"/>
      <c r="AV31" s="185"/>
      <c r="AW31" s="185"/>
      <c r="AX31" s="185"/>
      <c r="AY31" s="185"/>
      <c r="AZ31" s="185"/>
      <c r="BA31" s="185"/>
      <c r="BB31" s="185"/>
      <c r="BC31" s="185"/>
      <c r="BD31" s="185"/>
      <c r="BE31" s="185"/>
      <c r="BF31" s="185"/>
      <c r="BG31" s="185"/>
      <c r="BH31" s="185"/>
      <c r="BI31" s="166">
        <f>21.7*CR25</f>
        <v>21700</v>
      </c>
      <c r="BJ31" s="166"/>
      <c r="BK31" s="166"/>
      <c r="BL31" s="166"/>
      <c r="BM31" s="166"/>
      <c r="BN31" s="166"/>
      <c r="BO31" s="166"/>
      <c r="BP31" s="166"/>
      <c r="BQ31" s="166"/>
      <c r="BR31" s="166"/>
      <c r="BS31" s="166"/>
      <c r="BT31" s="166"/>
      <c r="BU31" s="166"/>
      <c r="BV31" s="166"/>
      <c r="BW31" s="166"/>
      <c r="BX31" s="166"/>
      <c r="BY31" s="166"/>
      <c r="BZ31" s="166"/>
      <c r="CA31" s="172">
        <v>21700</v>
      </c>
      <c r="CB31" s="172"/>
      <c r="CC31" s="172"/>
      <c r="CD31" s="172"/>
      <c r="CE31" s="172"/>
      <c r="CF31" s="172"/>
      <c r="CG31" s="172"/>
      <c r="CH31" s="172"/>
      <c r="CI31" s="172"/>
      <c r="CJ31" s="172"/>
      <c r="CK31" s="172"/>
      <c r="CL31" s="166">
        <f>DC25*21.7</f>
        <v>0</v>
      </c>
      <c r="CM31" s="166"/>
      <c r="CN31" s="166"/>
      <c r="CO31" s="166"/>
      <c r="CP31" s="166"/>
      <c r="CQ31" s="166"/>
      <c r="CR31" s="166"/>
      <c r="CS31" s="166"/>
      <c r="CT31" s="166"/>
      <c r="CU31" s="166"/>
      <c r="CV31" s="166"/>
      <c r="CW31" s="166"/>
      <c r="CX31" s="166"/>
      <c r="CY31" s="166"/>
      <c r="CZ31" s="166"/>
      <c r="DA31" s="166"/>
      <c r="DB31" s="166"/>
      <c r="DC31" s="166"/>
      <c r="DD31" s="166"/>
      <c r="DE31" s="166"/>
      <c r="DF31" s="166"/>
      <c r="DG31" s="166"/>
      <c r="DH31" s="172">
        <v>0</v>
      </c>
      <c r="DI31" s="172"/>
      <c r="DJ31" s="172"/>
      <c r="DK31" s="172"/>
      <c r="DL31" s="172"/>
      <c r="DM31" s="172"/>
      <c r="DN31" s="172"/>
      <c r="DO31" s="172"/>
      <c r="DP31" s="172"/>
      <c r="DQ31" s="172"/>
      <c r="DR31" s="172"/>
      <c r="DS31" s="172"/>
      <c r="DT31" s="172"/>
      <c r="DU31" s="172"/>
      <c r="DV31" s="172"/>
      <c r="DW31" s="172"/>
      <c r="DX31" s="172"/>
      <c r="DY31" s="172"/>
      <c r="DZ31" s="172"/>
      <c r="EA31" s="172"/>
      <c r="EB31" s="172"/>
      <c r="EC31" s="172"/>
      <c r="ED31" s="172"/>
      <c r="EE31" s="172"/>
      <c r="EF31" s="172"/>
      <c r="EG31" s="172"/>
      <c r="EH31" s="167">
        <f>DC25*21.7-DH31</f>
        <v>0</v>
      </c>
      <c r="EI31" s="167"/>
      <c r="EJ31" s="167"/>
      <c r="EK31" s="167"/>
      <c r="EL31" s="167"/>
      <c r="EM31" s="167"/>
      <c r="EN31" s="167"/>
      <c r="EO31" s="167"/>
      <c r="EP31" s="167"/>
      <c r="EQ31" s="167"/>
      <c r="ER31" s="167"/>
      <c r="ES31" s="167"/>
      <c r="ET31" s="167"/>
      <c r="EU31" s="167"/>
      <c r="EV31" s="167"/>
      <c r="EW31" s="167"/>
      <c r="EX31" s="167"/>
      <c r="EY31" s="167"/>
      <c r="EZ31" s="167"/>
      <c r="FA31" s="167"/>
      <c r="FB31" s="167"/>
      <c r="FC31" s="167"/>
      <c r="FD31" s="167"/>
      <c r="FE31" s="167"/>
    </row>
    <row r="32" spans="1:161" ht="15" customHeight="1" x14ac:dyDescent="0.2">
      <c r="A32" s="178" t="s">
        <v>118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0">
        <f>BI31</f>
        <v>21700</v>
      </c>
      <c r="BJ32" s="170"/>
      <c r="BK32" s="170"/>
      <c r="BL32" s="170"/>
      <c r="BM32" s="170"/>
      <c r="BN32" s="170"/>
      <c r="BO32" s="170"/>
      <c r="BP32" s="170"/>
      <c r="BQ32" s="170"/>
      <c r="BR32" s="170"/>
      <c r="BS32" s="170"/>
      <c r="BT32" s="170"/>
      <c r="BU32" s="170"/>
      <c r="BV32" s="170"/>
      <c r="BW32" s="170"/>
      <c r="BX32" s="170"/>
      <c r="BY32" s="170"/>
      <c r="BZ32" s="170"/>
      <c r="CA32" s="171">
        <f>CA31</f>
        <v>21700</v>
      </c>
      <c r="CB32" s="171"/>
      <c r="CC32" s="171"/>
      <c r="CD32" s="171"/>
      <c r="CE32" s="171"/>
      <c r="CF32" s="171"/>
      <c r="CG32" s="171"/>
      <c r="CH32" s="171"/>
      <c r="CI32" s="171"/>
      <c r="CJ32" s="171"/>
      <c r="CK32" s="171"/>
      <c r="CL32" s="170">
        <f>CL31</f>
        <v>0</v>
      </c>
      <c r="CM32" s="170"/>
      <c r="CN32" s="170"/>
      <c r="CO32" s="170"/>
      <c r="CP32" s="170"/>
      <c r="CQ32" s="170"/>
      <c r="CR32" s="170"/>
      <c r="CS32" s="170"/>
      <c r="CT32" s="170"/>
      <c r="CU32" s="170"/>
      <c r="CV32" s="170"/>
      <c r="CW32" s="170"/>
      <c r="CX32" s="170"/>
      <c r="CY32" s="170"/>
      <c r="CZ32" s="170"/>
      <c r="DA32" s="170"/>
      <c r="DB32" s="170"/>
      <c r="DC32" s="170"/>
      <c r="DD32" s="170"/>
      <c r="DE32" s="170"/>
      <c r="DF32" s="170"/>
      <c r="DG32" s="170"/>
      <c r="DH32" s="171">
        <f>DH31</f>
        <v>0</v>
      </c>
      <c r="DI32" s="171"/>
      <c r="DJ32" s="171"/>
      <c r="DK32" s="171"/>
      <c r="DL32" s="171"/>
      <c r="DM32" s="171"/>
      <c r="DN32" s="171"/>
      <c r="DO32" s="171"/>
      <c r="DP32" s="171"/>
      <c r="DQ32" s="171"/>
      <c r="DR32" s="171"/>
      <c r="DS32" s="171"/>
      <c r="DT32" s="171"/>
      <c r="DU32" s="171"/>
      <c r="DV32" s="171"/>
      <c r="DW32" s="171"/>
      <c r="DX32" s="171"/>
      <c r="DY32" s="171"/>
      <c r="DZ32" s="171"/>
      <c r="EA32" s="171"/>
      <c r="EB32" s="171"/>
      <c r="EC32" s="171"/>
      <c r="ED32" s="171"/>
      <c r="EE32" s="171"/>
      <c r="EF32" s="171"/>
      <c r="EG32" s="171"/>
      <c r="EH32" s="171">
        <f>EH31</f>
        <v>0</v>
      </c>
      <c r="EI32" s="171"/>
      <c r="EJ32" s="171"/>
      <c r="EK32" s="171"/>
      <c r="EL32" s="171"/>
      <c r="EM32" s="171"/>
      <c r="EN32" s="171"/>
      <c r="EO32" s="171"/>
      <c r="EP32" s="171"/>
      <c r="EQ32" s="171"/>
      <c r="ER32" s="171"/>
      <c r="ES32" s="171"/>
      <c r="ET32" s="171"/>
      <c r="EU32" s="171"/>
      <c r="EV32" s="171"/>
      <c r="EW32" s="171"/>
      <c r="EX32" s="171"/>
      <c r="EY32" s="171"/>
      <c r="EZ32" s="171"/>
      <c r="FA32" s="171"/>
      <c r="FB32" s="171"/>
      <c r="FC32" s="171"/>
      <c r="FD32" s="171"/>
      <c r="FE32" s="171"/>
    </row>
  </sheetData>
  <sheetProtection algorithmName="SHA-512" hashValue="2PWRdJ1wL4ngmrnhZdmm0HzVA/ryQS153wEUZSblfdJvAjEzSA8C96m1Dl5NpAH7KJ7k3z5/gxUNaZEXhy4H9Q==" saltValue="yxIEkq9xJFxqSd15/+0vlQ==" spinCount="100000" sheet="1" objects="1" scenarios="1"/>
  <mergeCells count="144">
    <mergeCell ref="DU25:EA25"/>
    <mergeCell ref="BV21:CA23"/>
    <mergeCell ref="A32:AR32"/>
    <mergeCell ref="AS32:BH32"/>
    <mergeCell ref="BI32:BZ32"/>
    <mergeCell ref="CA32:CK32"/>
    <mergeCell ref="CL32:DG32"/>
    <mergeCell ref="DH32:EG32"/>
    <mergeCell ref="EH32:FE32"/>
    <mergeCell ref="A29:AR29"/>
    <mergeCell ref="A30:AR30"/>
    <mergeCell ref="A31:AR31"/>
    <mergeCell ref="CA30:CK30"/>
    <mergeCell ref="CL30:DG30"/>
    <mergeCell ref="DH30:EG30"/>
    <mergeCell ref="EH30:FE30"/>
    <mergeCell ref="AS31:BH31"/>
    <mergeCell ref="BI31:BZ31"/>
    <mergeCell ref="CA31:CK31"/>
    <mergeCell ref="CL31:DG31"/>
    <mergeCell ref="DH31:EG31"/>
    <mergeCell ref="EH31:FE31"/>
    <mergeCell ref="AS30:BH30"/>
    <mergeCell ref="BI30:BZ30"/>
    <mergeCell ref="A3:AU3"/>
    <mergeCell ref="AV3:DI3"/>
    <mergeCell ref="ES3:FE5"/>
    <mergeCell ref="A4:DI4"/>
    <mergeCell ref="A5:BF5"/>
    <mergeCell ref="B1:FE1"/>
    <mergeCell ref="BG5:DI5"/>
    <mergeCell ref="AS29:BH29"/>
    <mergeCell ref="BI29:BZ29"/>
    <mergeCell ref="CA29:CK29"/>
    <mergeCell ref="CL29:DG29"/>
    <mergeCell ref="DH29:EG29"/>
    <mergeCell ref="EH29:FE29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BX15:CH15"/>
    <mergeCell ref="CI15:CS15"/>
    <mergeCell ref="CT15:DA15"/>
    <mergeCell ref="DB15:DM15"/>
    <mergeCell ref="DN15:DX15"/>
    <mergeCell ref="DY15:EI15"/>
    <mergeCell ref="EV20:FE23"/>
    <mergeCell ref="CT16:DA16"/>
    <mergeCell ref="DB16:DM16"/>
    <mergeCell ref="DN16:DX16"/>
    <mergeCell ref="DY16:EI16"/>
    <mergeCell ref="EJ16:ET16"/>
    <mergeCell ref="EU16:FE16"/>
    <mergeCell ref="EB21:EK23"/>
    <mergeCell ref="EL21:EU23"/>
    <mergeCell ref="CR21:DB23"/>
    <mergeCell ref="DC21:DJ23"/>
    <mergeCell ref="DK21:DT23"/>
    <mergeCell ref="DU21:EA23"/>
    <mergeCell ref="A20:M23"/>
    <mergeCell ref="EB24:EK24"/>
    <mergeCell ref="EL24:EU24"/>
    <mergeCell ref="N22:Y22"/>
    <mergeCell ref="Z22:AK22"/>
    <mergeCell ref="AL22:AW22"/>
    <mergeCell ref="AX22:BI22"/>
    <mergeCell ref="BJ22:BU22"/>
    <mergeCell ref="N23:Y23"/>
    <mergeCell ref="N20:AW21"/>
    <mergeCell ref="AX20:BU21"/>
    <mergeCell ref="BV20:EU20"/>
    <mergeCell ref="Z23:AK23"/>
    <mergeCell ref="AL23:AW23"/>
    <mergeCell ref="AX23:BI23"/>
    <mergeCell ref="BJ23:BU23"/>
    <mergeCell ref="BV24:CA24"/>
    <mergeCell ref="CB21:CQ21"/>
    <mergeCell ref="CB22:CL23"/>
    <mergeCell ref="CM22:CQ23"/>
    <mergeCell ref="CB24:CL24"/>
    <mergeCell ref="CM24:CQ24"/>
    <mergeCell ref="CR24:DB24"/>
    <mergeCell ref="DC24:DJ24"/>
    <mergeCell ref="EV24:FE24"/>
    <mergeCell ref="A25:M25"/>
    <mergeCell ref="N25:Y25"/>
    <mergeCell ref="Z25:AK25"/>
    <mergeCell ref="AL25:AW25"/>
    <mergeCell ref="AX25:BI25"/>
    <mergeCell ref="BJ25:BU25"/>
    <mergeCell ref="EL25:EU25"/>
    <mergeCell ref="EV25:FE25"/>
    <mergeCell ref="EB25:EK25"/>
    <mergeCell ref="A24:M24"/>
    <mergeCell ref="N24:Y24"/>
    <mergeCell ref="Z24:AK24"/>
    <mergeCell ref="AL24:AW24"/>
    <mergeCell ref="AX24:BI24"/>
    <mergeCell ref="BJ24:BU24"/>
    <mergeCell ref="BV25:CA25"/>
    <mergeCell ref="DK24:DT24"/>
    <mergeCell ref="DU24:EA24"/>
    <mergeCell ref="CB25:CL25"/>
    <mergeCell ref="CM25:CQ25"/>
    <mergeCell ref="CR25:DB25"/>
    <mergeCell ref="DC25:DJ25"/>
    <mergeCell ref="DK25:DT25"/>
  </mergeCells>
  <pageMargins left="0.27559055118110237" right="0.15748031496062992" top="0.39370078740157483" bottom="0.15748031496062992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45"/>
  <sheetViews>
    <sheetView topLeftCell="B34" zoomScale="120" zoomScaleNormal="120" workbookViewId="0">
      <selection activeCell="BY38" sqref="BY38:CJ38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140625" style="9" customWidth="1"/>
    <col min="61" max="61" width="1" style="9" customWidth="1"/>
    <col min="62" max="62" width="7.42578125" style="9" customWidth="1"/>
    <col min="63" max="78" width="0.85546875" style="9"/>
    <col min="79" max="79" width="15.855468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4" width="0.85546875" style="9"/>
    <col min="125" max="126" width="0.85546875" style="9" customWidth="1"/>
    <col min="127" max="127" width="2.85546875" style="9" customWidth="1"/>
    <col min="128" max="151" width="0.85546875" style="9"/>
    <col min="152" max="152" width="1.140625" style="9" customWidth="1"/>
    <col min="153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2" s="4" customFormat="1" ht="15.75" x14ac:dyDescent="0.2">
      <c r="B1" s="106" t="s">
        <v>102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16.5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121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7.25" customHeight="1" x14ac:dyDescent="0.2">
      <c r="A4" s="104" t="s">
        <v>61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10.5" customHeight="1" x14ac:dyDescent="0.2"/>
    <row r="8" spans="1:162" s="3" customFormat="1" ht="15.75" x14ac:dyDescent="0.2">
      <c r="A8" s="3" t="s">
        <v>80</v>
      </c>
      <c r="B8" s="3" t="s">
        <v>80</v>
      </c>
    </row>
    <row r="9" spans="1:162" s="3" customFormat="1" ht="15.75" x14ac:dyDescent="0.2">
      <c r="A9" s="3" t="s">
        <v>81</v>
      </c>
      <c r="B9" s="3" t="s">
        <v>81</v>
      </c>
    </row>
    <row r="10" spans="1:162" s="3" customFormat="1" ht="13.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80.25" customHeight="1" x14ac:dyDescent="0.2">
      <c r="A16" s="125" t="s">
        <v>70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62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56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63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100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100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2" s="23" customFormat="1" ht="52.5" customHeight="1" x14ac:dyDescent="0.2">
      <c r="A17" s="142" t="s">
        <v>122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4"/>
      <c r="P17" s="136" t="s">
        <v>62</v>
      </c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8"/>
      <c r="AB17" s="131" t="s">
        <v>36</v>
      </c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3"/>
      <c r="AN17" s="148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50"/>
      <c r="AZ17" s="148" t="s">
        <v>37</v>
      </c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50"/>
      <c r="BL17" s="148"/>
      <c r="BM17" s="149"/>
      <c r="BN17" s="149"/>
      <c r="BO17" s="149"/>
      <c r="BP17" s="149"/>
      <c r="BQ17" s="149"/>
      <c r="BR17" s="149"/>
      <c r="BS17" s="149"/>
      <c r="BT17" s="149"/>
      <c r="BU17" s="149"/>
      <c r="BV17" s="149"/>
      <c r="BW17" s="150"/>
      <c r="BX17" s="128" t="s">
        <v>38</v>
      </c>
      <c r="BY17" s="129"/>
      <c r="BZ17" s="129"/>
      <c r="CA17" s="129"/>
      <c r="CB17" s="129"/>
      <c r="CC17" s="129"/>
      <c r="CD17" s="129"/>
      <c r="CE17" s="129"/>
      <c r="CF17" s="129"/>
      <c r="CG17" s="129"/>
      <c r="CH17" s="130"/>
      <c r="CI17" s="66" t="s">
        <v>39</v>
      </c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5" t="s">
        <v>40</v>
      </c>
      <c r="CU17" s="65"/>
      <c r="CV17" s="65"/>
      <c r="CW17" s="65"/>
      <c r="CX17" s="65"/>
      <c r="CY17" s="65"/>
      <c r="CZ17" s="65"/>
      <c r="DA17" s="65"/>
      <c r="DB17" s="66">
        <v>5</v>
      </c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>
        <v>0</v>
      </c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>
        <v>3</v>
      </c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>
        <v>0</v>
      </c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131" t="s">
        <v>99</v>
      </c>
      <c r="EV17" s="132"/>
      <c r="EW17" s="132"/>
      <c r="EX17" s="132"/>
      <c r="EY17" s="132"/>
      <c r="EZ17" s="132"/>
      <c r="FA17" s="132"/>
      <c r="FB17" s="132"/>
      <c r="FC17" s="132"/>
      <c r="FD17" s="132"/>
      <c r="FE17" s="133"/>
      <c r="FF17" s="25"/>
    </row>
    <row r="18" spans="1:162" s="23" customFormat="1" ht="93" customHeight="1" x14ac:dyDescent="0.2">
      <c r="A18" s="142" t="s">
        <v>123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4"/>
      <c r="P18" s="136" t="s">
        <v>62</v>
      </c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8"/>
      <c r="AB18" s="148" t="s">
        <v>36</v>
      </c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50"/>
      <c r="AN18" s="148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50"/>
      <c r="AZ18" s="13"/>
      <c r="BA18" s="148" t="s">
        <v>64</v>
      </c>
      <c r="BB18" s="149"/>
      <c r="BC18" s="149"/>
      <c r="BD18" s="149"/>
      <c r="BE18" s="149"/>
      <c r="BF18" s="149"/>
      <c r="BG18" s="149"/>
      <c r="BH18" s="149"/>
      <c r="BI18" s="149"/>
      <c r="BJ18" s="149"/>
      <c r="BK18" s="150"/>
      <c r="BL18" s="148"/>
      <c r="BM18" s="149"/>
      <c r="BN18" s="149"/>
      <c r="BO18" s="149"/>
      <c r="BP18" s="149"/>
      <c r="BQ18" s="149"/>
      <c r="BR18" s="149"/>
      <c r="BS18" s="149"/>
      <c r="BT18" s="149"/>
      <c r="BU18" s="149"/>
      <c r="BV18" s="149"/>
      <c r="BW18" s="150"/>
      <c r="BX18" s="128" t="s">
        <v>65</v>
      </c>
      <c r="BY18" s="129"/>
      <c r="BZ18" s="129"/>
      <c r="CA18" s="129"/>
      <c r="CB18" s="129"/>
      <c r="CC18" s="129"/>
      <c r="CD18" s="129"/>
      <c r="CE18" s="129"/>
      <c r="CF18" s="130"/>
      <c r="CG18" s="24"/>
      <c r="CH18" s="24"/>
      <c r="CI18" s="66" t="s">
        <v>39</v>
      </c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5" t="s">
        <v>40</v>
      </c>
      <c r="CU18" s="65"/>
      <c r="CV18" s="65"/>
      <c r="CW18" s="65"/>
      <c r="CX18" s="65"/>
      <c r="CY18" s="65"/>
      <c r="CZ18" s="65"/>
      <c r="DA18" s="65"/>
      <c r="DB18" s="66">
        <v>3</v>
      </c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>
        <v>0</v>
      </c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>
        <v>3</v>
      </c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>
        <v>0</v>
      </c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131" t="s">
        <v>99</v>
      </c>
      <c r="EV18" s="132"/>
      <c r="EW18" s="132"/>
      <c r="EX18" s="132"/>
      <c r="EY18" s="132"/>
      <c r="EZ18" s="132"/>
      <c r="FA18" s="132"/>
      <c r="FB18" s="132"/>
      <c r="FC18" s="132"/>
      <c r="FD18" s="132"/>
      <c r="FE18" s="133"/>
      <c r="FF18" s="25"/>
    </row>
    <row r="19" spans="1:162" s="23" customFormat="1" ht="52.5" customHeight="1" x14ac:dyDescent="0.2">
      <c r="A19" s="145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7"/>
      <c r="P19" s="139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1"/>
      <c r="AB19" s="151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3"/>
      <c r="AN19" s="151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3"/>
      <c r="AZ19" s="13"/>
      <c r="BA19" s="151"/>
      <c r="BB19" s="152"/>
      <c r="BC19" s="152"/>
      <c r="BD19" s="152"/>
      <c r="BE19" s="152"/>
      <c r="BF19" s="152"/>
      <c r="BG19" s="152"/>
      <c r="BH19" s="152"/>
      <c r="BI19" s="152"/>
      <c r="BJ19" s="152"/>
      <c r="BK19" s="153"/>
      <c r="BL19" s="151"/>
      <c r="BM19" s="152"/>
      <c r="BN19" s="152"/>
      <c r="BO19" s="152"/>
      <c r="BP19" s="152"/>
      <c r="BQ19" s="152"/>
      <c r="BR19" s="152"/>
      <c r="BS19" s="152"/>
      <c r="BT19" s="152"/>
      <c r="BU19" s="152"/>
      <c r="BV19" s="152"/>
      <c r="BW19" s="153"/>
      <c r="BX19" s="128" t="s">
        <v>49</v>
      </c>
      <c r="BY19" s="129"/>
      <c r="BZ19" s="129"/>
      <c r="CA19" s="129"/>
      <c r="CB19" s="129"/>
      <c r="CC19" s="129"/>
      <c r="CD19" s="129"/>
      <c r="CE19" s="129"/>
      <c r="CF19" s="130"/>
      <c r="CG19" s="24"/>
      <c r="CH19" s="24"/>
      <c r="CI19" s="66" t="s">
        <v>39</v>
      </c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5" t="s">
        <v>40</v>
      </c>
      <c r="CU19" s="65"/>
      <c r="CV19" s="65"/>
      <c r="CW19" s="65"/>
      <c r="CX19" s="65"/>
      <c r="CY19" s="65"/>
      <c r="CZ19" s="65"/>
      <c r="DA19" s="65"/>
      <c r="DB19" s="66">
        <v>0</v>
      </c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>
        <v>0</v>
      </c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>
        <v>3</v>
      </c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>
        <v>0</v>
      </c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131" t="s">
        <v>99</v>
      </c>
      <c r="EV19" s="132"/>
      <c r="EW19" s="132"/>
      <c r="EX19" s="132"/>
      <c r="EY19" s="132"/>
      <c r="EZ19" s="132"/>
      <c r="FA19" s="132"/>
      <c r="FB19" s="132"/>
      <c r="FC19" s="132"/>
      <c r="FD19" s="132"/>
      <c r="FE19" s="133"/>
      <c r="FF19" s="25"/>
    </row>
    <row r="20" spans="1:162" s="3" customFormat="1" ht="138" customHeight="1" x14ac:dyDescent="0.2"/>
    <row r="21" spans="1:162" s="3" customFormat="1" ht="18" customHeight="1" x14ac:dyDescent="0.25">
      <c r="A21" s="3" t="s">
        <v>89</v>
      </c>
      <c r="B21" s="35" t="s">
        <v>89</v>
      </c>
    </row>
    <row r="22" spans="1:162" s="3" customFormat="1" ht="18.75" customHeight="1" x14ac:dyDescent="0.2"/>
    <row r="23" spans="1:162" s="6" customFormat="1" ht="13.5" customHeight="1" x14ac:dyDescent="0.2">
      <c r="A23" s="81" t="s">
        <v>15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82"/>
      <c r="N23" s="81" t="s">
        <v>90</v>
      </c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82"/>
      <c r="AX23" s="81" t="s">
        <v>82</v>
      </c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82"/>
      <c r="BV23" s="89" t="s">
        <v>20</v>
      </c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1"/>
      <c r="EV23" s="81" t="s">
        <v>91</v>
      </c>
      <c r="EW23" s="51"/>
      <c r="EX23" s="51"/>
      <c r="EY23" s="51"/>
      <c r="EZ23" s="51"/>
      <c r="FA23" s="51"/>
      <c r="FB23" s="51"/>
      <c r="FC23" s="51"/>
      <c r="FD23" s="51"/>
      <c r="FE23" s="82"/>
    </row>
    <row r="24" spans="1:162" s="6" customFormat="1" ht="66.75" customHeight="1" x14ac:dyDescent="0.2">
      <c r="A24" s="83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5"/>
      <c r="N24" s="83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5"/>
      <c r="AX24" s="83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5"/>
      <c r="BV24" s="154" t="s">
        <v>21</v>
      </c>
      <c r="BW24" s="154"/>
      <c r="BX24" s="154"/>
      <c r="BY24" s="154"/>
      <c r="BZ24" s="154"/>
      <c r="CA24" s="154"/>
      <c r="CB24" s="134" t="s">
        <v>83</v>
      </c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13"/>
      <c r="CR24" s="154" t="s">
        <v>92</v>
      </c>
      <c r="CS24" s="154"/>
      <c r="CT24" s="154"/>
      <c r="CU24" s="154"/>
      <c r="CV24" s="154"/>
      <c r="CW24" s="154"/>
      <c r="CX24" s="154"/>
      <c r="CY24" s="154"/>
      <c r="CZ24" s="154"/>
      <c r="DA24" s="154"/>
      <c r="DB24" s="154"/>
      <c r="DC24" s="154" t="s">
        <v>127</v>
      </c>
      <c r="DD24" s="154"/>
      <c r="DE24" s="154"/>
      <c r="DF24" s="154"/>
      <c r="DG24" s="154"/>
      <c r="DH24" s="154"/>
      <c r="DI24" s="154"/>
      <c r="DJ24" s="154"/>
      <c r="DK24" s="154" t="s">
        <v>93</v>
      </c>
      <c r="DL24" s="154"/>
      <c r="DM24" s="154"/>
      <c r="DN24" s="154"/>
      <c r="DO24" s="154"/>
      <c r="DP24" s="154"/>
      <c r="DQ24" s="154"/>
      <c r="DR24" s="154"/>
      <c r="DS24" s="154"/>
      <c r="DT24" s="154"/>
      <c r="DU24" s="154" t="s">
        <v>86</v>
      </c>
      <c r="DV24" s="154"/>
      <c r="DW24" s="154"/>
      <c r="DX24" s="154"/>
      <c r="DY24" s="154"/>
      <c r="DZ24" s="154"/>
      <c r="EA24" s="154"/>
      <c r="EB24" s="81" t="s">
        <v>87</v>
      </c>
      <c r="EC24" s="51"/>
      <c r="ED24" s="51"/>
      <c r="EE24" s="51"/>
      <c r="EF24" s="51"/>
      <c r="EG24" s="51"/>
      <c r="EH24" s="51"/>
      <c r="EI24" s="51"/>
      <c r="EJ24" s="51"/>
      <c r="EK24" s="82"/>
      <c r="EL24" s="81" t="s">
        <v>94</v>
      </c>
      <c r="EM24" s="51"/>
      <c r="EN24" s="51"/>
      <c r="EO24" s="51"/>
      <c r="EP24" s="51"/>
      <c r="EQ24" s="51"/>
      <c r="ER24" s="51"/>
      <c r="ES24" s="51"/>
      <c r="ET24" s="51"/>
      <c r="EU24" s="82"/>
      <c r="EV24" s="83"/>
      <c r="EW24" s="84"/>
      <c r="EX24" s="84"/>
      <c r="EY24" s="84"/>
      <c r="EZ24" s="84"/>
      <c r="FA24" s="84"/>
      <c r="FB24" s="84"/>
      <c r="FC24" s="84"/>
      <c r="FD24" s="84"/>
      <c r="FE24" s="85"/>
    </row>
    <row r="25" spans="1:162" s="6" customFormat="1" ht="14.25" customHeight="1" x14ac:dyDescent="0.2">
      <c r="A25" s="83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5"/>
      <c r="N25" s="113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5"/>
      <c r="Z25" s="113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5"/>
      <c r="AL25" s="113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5"/>
      <c r="AX25" s="113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5"/>
      <c r="BJ25" s="113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5"/>
      <c r="BV25" s="154"/>
      <c r="BW25" s="154"/>
      <c r="BX25" s="154"/>
      <c r="BY25" s="154"/>
      <c r="BZ25" s="154"/>
      <c r="CA25" s="154"/>
      <c r="CB25" s="134" t="s">
        <v>17</v>
      </c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 t="s">
        <v>18</v>
      </c>
      <c r="CN25" s="134"/>
      <c r="CO25" s="134"/>
      <c r="CP25" s="134"/>
      <c r="CQ25" s="113"/>
      <c r="CR25" s="154"/>
      <c r="CS25" s="154"/>
      <c r="CT25" s="154"/>
      <c r="CU25" s="154"/>
      <c r="CV25" s="154"/>
      <c r="CW25" s="154"/>
      <c r="CX25" s="154"/>
      <c r="CY25" s="154"/>
      <c r="CZ25" s="154"/>
      <c r="DA25" s="154"/>
      <c r="DB25" s="154"/>
      <c r="DC25" s="154"/>
      <c r="DD25" s="154"/>
      <c r="DE25" s="154"/>
      <c r="DF25" s="154"/>
      <c r="DG25" s="154"/>
      <c r="DH25" s="154"/>
      <c r="DI25" s="154"/>
      <c r="DJ25" s="154"/>
      <c r="DK25" s="154"/>
      <c r="DL25" s="154"/>
      <c r="DM25" s="154"/>
      <c r="DN25" s="154"/>
      <c r="DO25" s="154"/>
      <c r="DP25" s="154"/>
      <c r="DQ25" s="154"/>
      <c r="DR25" s="154"/>
      <c r="DS25" s="154"/>
      <c r="DT25" s="154"/>
      <c r="DU25" s="154"/>
      <c r="DV25" s="154"/>
      <c r="DW25" s="154"/>
      <c r="DX25" s="154"/>
      <c r="DY25" s="154"/>
      <c r="DZ25" s="154"/>
      <c r="EA25" s="154"/>
      <c r="EB25" s="83"/>
      <c r="EC25" s="84"/>
      <c r="ED25" s="84"/>
      <c r="EE25" s="84"/>
      <c r="EF25" s="84"/>
      <c r="EG25" s="84"/>
      <c r="EH25" s="84"/>
      <c r="EI25" s="84"/>
      <c r="EJ25" s="84"/>
      <c r="EK25" s="85"/>
      <c r="EL25" s="83"/>
      <c r="EM25" s="84"/>
      <c r="EN25" s="84"/>
      <c r="EO25" s="84"/>
      <c r="EP25" s="84"/>
      <c r="EQ25" s="84"/>
      <c r="ER25" s="84"/>
      <c r="ES25" s="84"/>
      <c r="ET25" s="84"/>
      <c r="EU25" s="85"/>
      <c r="EV25" s="83"/>
      <c r="EW25" s="84"/>
      <c r="EX25" s="84"/>
      <c r="EY25" s="84"/>
      <c r="EZ25" s="84"/>
      <c r="FA25" s="84"/>
      <c r="FB25" s="84"/>
      <c r="FC25" s="84"/>
      <c r="FD25" s="84"/>
      <c r="FE25" s="85"/>
    </row>
    <row r="26" spans="1:162" s="6" customFormat="1" ht="41.25" customHeight="1" x14ac:dyDescent="0.2">
      <c r="A26" s="86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8"/>
      <c r="N26" s="86" t="s">
        <v>19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8"/>
      <c r="Z26" s="86" t="s">
        <v>19</v>
      </c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8"/>
      <c r="AL26" s="86" t="s">
        <v>19</v>
      </c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8"/>
      <c r="AX26" s="86" t="s">
        <v>19</v>
      </c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8"/>
      <c r="BJ26" s="86" t="s">
        <v>19</v>
      </c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8"/>
      <c r="BV26" s="154"/>
      <c r="BW26" s="154"/>
      <c r="BX26" s="154"/>
      <c r="BY26" s="154"/>
      <c r="BZ26" s="154"/>
      <c r="CA26" s="154"/>
      <c r="CB26" s="134"/>
      <c r="CC26" s="134"/>
      <c r="CD26" s="134"/>
      <c r="CE26" s="134"/>
      <c r="CF26" s="134"/>
      <c r="CG26" s="134"/>
      <c r="CH26" s="134"/>
      <c r="CI26" s="134"/>
      <c r="CJ26" s="134"/>
      <c r="CK26" s="134"/>
      <c r="CL26" s="134"/>
      <c r="CM26" s="134"/>
      <c r="CN26" s="134"/>
      <c r="CO26" s="134"/>
      <c r="CP26" s="134"/>
      <c r="CQ26" s="113"/>
      <c r="CR26" s="154"/>
      <c r="CS26" s="154"/>
      <c r="CT26" s="154"/>
      <c r="CU26" s="154"/>
      <c r="CV26" s="154"/>
      <c r="CW26" s="154"/>
      <c r="CX26" s="154"/>
      <c r="CY26" s="154"/>
      <c r="CZ26" s="154"/>
      <c r="DA26" s="154"/>
      <c r="DB26" s="154"/>
      <c r="DC26" s="154"/>
      <c r="DD26" s="154"/>
      <c r="DE26" s="154"/>
      <c r="DF26" s="154"/>
      <c r="DG26" s="154"/>
      <c r="DH26" s="154"/>
      <c r="DI26" s="154"/>
      <c r="DJ26" s="154"/>
      <c r="DK26" s="154"/>
      <c r="DL26" s="154"/>
      <c r="DM26" s="154"/>
      <c r="DN26" s="154"/>
      <c r="DO26" s="154"/>
      <c r="DP26" s="154"/>
      <c r="DQ26" s="154"/>
      <c r="DR26" s="154"/>
      <c r="DS26" s="154"/>
      <c r="DT26" s="154"/>
      <c r="DU26" s="154"/>
      <c r="DV26" s="154"/>
      <c r="DW26" s="154"/>
      <c r="DX26" s="154"/>
      <c r="DY26" s="154"/>
      <c r="DZ26" s="154"/>
      <c r="EA26" s="154"/>
      <c r="EB26" s="86"/>
      <c r="EC26" s="87"/>
      <c r="ED26" s="87"/>
      <c r="EE26" s="87"/>
      <c r="EF26" s="87"/>
      <c r="EG26" s="87"/>
      <c r="EH26" s="87"/>
      <c r="EI26" s="87"/>
      <c r="EJ26" s="87"/>
      <c r="EK26" s="88"/>
      <c r="EL26" s="86"/>
      <c r="EM26" s="87"/>
      <c r="EN26" s="87"/>
      <c r="EO26" s="87"/>
      <c r="EP26" s="87"/>
      <c r="EQ26" s="87"/>
      <c r="ER26" s="87"/>
      <c r="ES26" s="87"/>
      <c r="ET26" s="87"/>
      <c r="EU26" s="88"/>
      <c r="EV26" s="86"/>
      <c r="EW26" s="87"/>
      <c r="EX26" s="87"/>
      <c r="EY26" s="87"/>
      <c r="EZ26" s="87"/>
      <c r="FA26" s="87"/>
      <c r="FB26" s="87"/>
      <c r="FC26" s="87"/>
      <c r="FD26" s="87"/>
      <c r="FE26" s="88"/>
    </row>
    <row r="27" spans="1:162" s="7" customFormat="1" ht="12.75" x14ac:dyDescent="0.2">
      <c r="A27" s="122">
        <v>1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4"/>
      <c r="N27" s="122">
        <v>2</v>
      </c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4"/>
      <c r="Z27" s="122">
        <v>3</v>
      </c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4"/>
      <c r="AL27" s="122">
        <v>4</v>
      </c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4"/>
      <c r="AX27" s="122">
        <v>5</v>
      </c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4"/>
      <c r="BJ27" s="122">
        <v>6</v>
      </c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4"/>
      <c r="BV27" s="157">
        <v>7</v>
      </c>
      <c r="BW27" s="157"/>
      <c r="BX27" s="157"/>
      <c r="BY27" s="157"/>
      <c r="BZ27" s="157"/>
      <c r="CA27" s="157"/>
      <c r="CB27" s="157">
        <v>8</v>
      </c>
      <c r="CC27" s="157"/>
      <c r="CD27" s="157"/>
      <c r="CE27" s="157"/>
      <c r="CF27" s="157"/>
      <c r="CG27" s="157"/>
      <c r="CH27" s="157"/>
      <c r="CI27" s="157"/>
      <c r="CJ27" s="157"/>
      <c r="CK27" s="157"/>
      <c r="CL27" s="157"/>
      <c r="CM27" s="157">
        <v>9</v>
      </c>
      <c r="CN27" s="157"/>
      <c r="CO27" s="157"/>
      <c r="CP27" s="157"/>
      <c r="CQ27" s="122"/>
      <c r="CR27" s="157">
        <v>10</v>
      </c>
      <c r="CS27" s="157"/>
      <c r="CT27" s="157"/>
      <c r="CU27" s="157"/>
      <c r="CV27" s="157"/>
      <c r="CW27" s="157"/>
      <c r="CX27" s="157"/>
      <c r="CY27" s="157"/>
      <c r="CZ27" s="157"/>
      <c r="DA27" s="157"/>
      <c r="DB27" s="157"/>
      <c r="DC27" s="122">
        <v>11</v>
      </c>
      <c r="DD27" s="123"/>
      <c r="DE27" s="123"/>
      <c r="DF27" s="123"/>
      <c r="DG27" s="123"/>
      <c r="DH27" s="123"/>
      <c r="DI27" s="123"/>
      <c r="DJ27" s="123"/>
      <c r="DK27" s="157">
        <v>12</v>
      </c>
      <c r="DL27" s="157"/>
      <c r="DM27" s="157"/>
      <c r="DN27" s="157"/>
      <c r="DO27" s="157"/>
      <c r="DP27" s="157"/>
      <c r="DQ27" s="157"/>
      <c r="DR27" s="157"/>
      <c r="DS27" s="157"/>
      <c r="DT27" s="157"/>
      <c r="DU27" s="123">
        <v>13</v>
      </c>
      <c r="DV27" s="123"/>
      <c r="DW27" s="123"/>
      <c r="DX27" s="123"/>
      <c r="DY27" s="123"/>
      <c r="DZ27" s="123"/>
      <c r="EA27" s="124"/>
      <c r="EB27" s="122">
        <v>14</v>
      </c>
      <c r="EC27" s="123"/>
      <c r="ED27" s="123"/>
      <c r="EE27" s="123"/>
      <c r="EF27" s="123"/>
      <c r="EG27" s="123"/>
      <c r="EH27" s="123"/>
      <c r="EI27" s="123"/>
      <c r="EJ27" s="123"/>
      <c r="EK27" s="124"/>
      <c r="EL27" s="122">
        <v>15</v>
      </c>
      <c r="EM27" s="123"/>
      <c r="EN27" s="123"/>
      <c r="EO27" s="123"/>
      <c r="EP27" s="123"/>
      <c r="EQ27" s="123"/>
      <c r="ER27" s="123"/>
      <c r="ES27" s="123"/>
      <c r="ET27" s="123"/>
      <c r="EU27" s="124"/>
      <c r="EV27" s="122">
        <v>16</v>
      </c>
      <c r="EW27" s="123"/>
      <c r="EX27" s="123"/>
      <c r="EY27" s="123"/>
      <c r="EZ27" s="123"/>
      <c r="FA27" s="123"/>
      <c r="FB27" s="123"/>
      <c r="FC27" s="123"/>
      <c r="FD27" s="123"/>
      <c r="FE27" s="124"/>
    </row>
    <row r="28" spans="1:162" s="23" customFormat="1" ht="54.75" customHeight="1" x14ac:dyDescent="0.2">
      <c r="A28" s="65" t="s">
        <v>124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155" t="s">
        <v>62</v>
      </c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66" t="s">
        <v>36</v>
      </c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131" t="s">
        <v>56</v>
      </c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3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 t="s">
        <v>55</v>
      </c>
      <c r="BW28" s="66"/>
      <c r="BX28" s="66"/>
      <c r="BY28" s="66"/>
      <c r="BZ28" s="66"/>
      <c r="CA28" s="66"/>
      <c r="CB28" s="131" t="s">
        <v>43</v>
      </c>
      <c r="CC28" s="132"/>
      <c r="CD28" s="132"/>
      <c r="CE28" s="132"/>
      <c r="CF28" s="132"/>
      <c r="CG28" s="132"/>
      <c r="CH28" s="132"/>
      <c r="CI28" s="132"/>
      <c r="CJ28" s="132"/>
      <c r="CK28" s="132"/>
      <c r="CL28" s="133"/>
      <c r="CM28" s="125" t="s">
        <v>42</v>
      </c>
      <c r="CN28" s="126"/>
      <c r="CO28" s="126"/>
      <c r="CP28" s="126"/>
      <c r="CQ28" s="126"/>
      <c r="CR28" s="174">
        <v>100</v>
      </c>
      <c r="CS28" s="174"/>
      <c r="CT28" s="174"/>
      <c r="CU28" s="174"/>
      <c r="CV28" s="174"/>
      <c r="CW28" s="174"/>
      <c r="CX28" s="174"/>
      <c r="CY28" s="174"/>
      <c r="CZ28" s="174"/>
      <c r="DA28" s="174"/>
      <c r="DB28" s="174"/>
      <c r="DC28" s="158">
        <v>0</v>
      </c>
      <c r="DD28" s="159"/>
      <c r="DE28" s="159"/>
      <c r="DF28" s="159"/>
      <c r="DG28" s="159"/>
      <c r="DH28" s="159"/>
      <c r="DI28" s="159"/>
      <c r="DJ28" s="160"/>
      <c r="DK28" s="158">
        <v>100</v>
      </c>
      <c r="DL28" s="159"/>
      <c r="DM28" s="159"/>
      <c r="DN28" s="159"/>
      <c r="DO28" s="159"/>
      <c r="DP28" s="159"/>
      <c r="DQ28" s="159"/>
      <c r="DR28" s="159"/>
      <c r="DS28" s="159"/>
      <c r="DT28" s="160"/>
      <c r="DU28" s="175">
        <v>3</v>
      </c>
      <c r="DV28" s="176"/>
      <c r="DW28" s="176"/>
      <c r="DX28" s="176"/>
      <c r="DY28" s="176"/>
      <c r="DZ28" s="176"/>
      <c r="EA28" s="177"/>
      <c r="EB28" s="66">
        <v>0</v>
      </c>
      <c r="EC28" s="66"/>
      <c r="ED28" s="66"/>
      <c r="EE28" s="66"/>
      <c r="EF28" s="66"/>
      <c r="EG28" s="66"/>
      <c r="EH28" s="66"/>
      <c r="EI28" s="66"/>
      <c r="EJ28" s="66"/>
      <c r="EK28" s="66"/>
      <c r="EL28" s="131" t="s">
        <v>99</v>
      </c>
      <c r="EM28" s="132"/>
      <c r="EN28" s="132"/>
      <c r="EO28" s="132"/>
      <c r="EP28" s="132"/>
      <c r="EQ28" s="132"/>
      <c r="ER28" s="132"/>
      <c r="ES28" s="132"/>
      <c r="ET28" s="132"/>
      <c r="EU28" s="133"/>
      <c r="EV28" s="156" t="s">
        <v>99</v>
      </c>
      <c r="EW28" s="156"/>
      <c r="EX28" s="156"/>
      <c r="EY28" s="156"/>
      <c r="EZ28" s="156"/>
      <c r="FA28" s="156"/>
      <c r="FB28" s="156"/>
      <c r="FC28" s="156"/>
      <c r="FD28" s="156"/>
      <c r="FE28" s="156"/>
    </row>
    <row r="29" spans="1:162" s="23" customFormat="1" ht="54" customHeight="1" x14ac:dyDescent="0.2">
      <c r="A29" s="65" t="s">
        <v>125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155" t="s">
        <v>62</v>
      </c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66" t="s">
        <v>36</v>
      </c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148" t="s">
        <v>37</v>
      </c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  <c r="BI29" s="150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 t="s">
        <v>66</v>
      </c>
      <c r="BW29" s="66"/>
      <c r="BX29" s="66"/>
      <c r="BY29" s="66"/>
      <c r="BZ29" s="66"/>
      <c r="CA29" s="66"/>
      <c r="CB29" s="131" t="s">
        <v>43</v>
      </c>
      <c r="CC29" s="132"/>
      <c r="CD29" s="132"/>
      <c r="CE29" s="132"/>
      <c r="CF29" s="132"/>
      <c r="CG29" s="132"/>
      <c r="CH29" s="132"/>
      <c r="CI29" s="132"/>
      <c r="CJ29" s="132"/>
      <c r="CK29" s="132"/>
      <c r="CL29" s="133"/>
      <c r="CM29" s="125" t="s">
        <v>42</v>
      </c>
      <c r="CN29" s="126"/>
      <c r="CO29" s="126"/>
      <c r="CP29" s="126"/>
      <c r="CQ29" s="126"/>
      <c r="CR29" s="174">
        <v>100</v>
      </c>
      <c r="CS29" s="174"/>
      <c r="CT29" s="174"/>
      <c r="CU29" s="174"/>
      <c r="CV29" s="174"/>
      <c r="CW29" s="174"/>
      <c r="CX29" s="174"/>
      <c r="CY29" s="174"/>
      <c r="CZ29" s="174"/>
      <c r="DA29" s="174"/>
      <c r="DB29" s="174"/>
      <c r="DC29" s="158">
        <v>0</v>
      </c>
      <c r="DD29" s="159"/>
      <c r="DE29" s="159"/>
      <c r="DF29" s="159"/>
      <c r="DG29" s="159"/>
      <c r="DH29" s="159"/>
      <c r="DI29" s="159"/>
      <c r="DJ29" s="160"/>
      <c r="DK29" s="158">
        <v>100</v>
      </c>
      <c r="DL29" s="159"/>
      <c r="DM29" s="159"/>
      <c r="DN29" s="159"/>
      <c r="DO29" s="159"/>
      <c r="DP29" s="159"/>
      <c r="DQ29" s="159"/>
      <c r="DR29" s="159"/>
      <c r="DS29" s="159"/>
      <c r="DT29" s="160"/>
      <c r="DU29" s="131">
        <v>3</v>
      </c>
      <c r="DV29" s="132"/>
      <c r="DW29" s="132"/>
      <c r="DX29" s="132"/>
      <c r="DY29" s="132"/>
      <c r="DZ29" s="132"/>
      <c r="EA29" s="133"/>
      <c r="EB29" s="66">
        <v>0</v>
      </c>
      <c r="EC29" s="66"/>
      <c r="ED29" s="66"/>
      <c r="EE29" s="66"/>
      <c r="EF29" s="66"/>
      <c r="EG29" s="66"/>
      <c r="EH29" s="66"/>
      <c r="EI29" s="66"/>
      <c r="EJ29" s="66"/>
      <c r="EK29" s="66"/>
      <c r="EL29" s="131" t="s">
        <v>99</v>
      </c>
      <c r="EM29" s="132"/>
      <c r="EN29" s="132"/>
      <c r="EO29" s="132"/>
      <c r="EP29" s="132"/>
      <c r="EQ29" s="132"/>
      <c r="ER29" s="132"/>
      <c r="ES29" s="132"/>
      <c r="ET29" s="132"/>
      <c r="EU29" s="133"/>
      <c r="EV29" s="156" t="s">
        <v>99</v>
      </c>
      <c r="EW29" s="156"/>
      <c r="EX29" s="156"/>
      <c r="EY29" s="156"/>
      <c r="EZ29" s="156"/>
      <c r="FA29" s="156"/>
      <c r="FB29" s="156"/>
      <c r="FC29" s="156"/>
      <c r="FD29" s="156"/>
      <c r="FE29" s="156"/>
    </row>
    <row r="30" spans="1:162" s="23" customFormat="1" ht="54" customHeight="1" x14ac:dyDescent="0.2">
      <c r="A30" s="14"/>
      <c r="B30" s="125" t="s">
        <v>123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7"/>
      <c r="N30" s="128" t="s">
        <v>62</v>
      </c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30"/>
      <c r="Z30" s="66" t="s">
        <v>36</v>
      </c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131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3"/>
      <c r="AX30" s="131" t="s">
        <v>64</v>
      </c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3"/>
      <c r="BJ30" s="131"/>
      <c r="BK30" s="132"/>
      <c r="BL30" s="132"/>
      <c r="BM30" s="132"/>
      <c r="BN30" s="132"/>
      <c r="BO30" s="132"/>
      <c r="BP30" s="132"/>
      <c r="BQ30" s="132"/>
      <c r="BR30" s="132"/>
      <c r="BS30" s="132"/>
      <c r="BT30" s="132"/>
      <c r="BU30" s="133"/>
      <c r="BV30" s="66" t="s">
        <v>67</v>
      </c>
      <c r="BW30" s="66"/>
      <c r="BX30" s="66"/>
      <c r="BY30" s="66"/>
      <c r="BZ30" s="66"/>
      <c r="CA30" s="66"/>
      <c r="CB30" s="131" t="s">
        <v>58</v>
      </c>
      <c r="CC30" s="132"/>
      <c r="CD30" s="132"/>
      <c r="CE30" s="132"/>
      <c r="CF30" s="132"/>
      <c r="CG30" s="132"/>
      <c r="CH30" s="132"/>
      <c r="CI30" s="132"/>
      <c r="CJ30" s="132"/>
      <c r="CK30" s="132"/>
      <c r="CL30" s="133"/>
      <c r="CM30" s="125" t="s">
        <v>54</v>
      </c>
      <c r="CN30" s="126"/>
      <c r="CO30" s="126"/>
      <c r="CP30" s="126"/>
      <c r="CQ30" s="127"/>
      <c r="CR30" s="174">
        <v>100</v>
      </c>
      <c r="CS30" s="174"/>
      <c r="CT30" s="174"/>
      <c r="CU30" s="174"/>
      <c r="CV30" s="174"/>
      <c r="CW30" s="174"/>
      <c r="CX30" s="174"/>
      <c r="CY30" s="174"/>
      <c r="CZ30" s="174"/>
      <c r="DA30" s="174"/>
      <c r="DB30" s="174"/>
      <c r="DC30" s="158">
        <v>0</v>
      </c>
      <c r="DD30" s="159"/>
      <c r="DE30" s="159"/>
      <c r="DF30" s="159"/>
      <c r="DG30" s="159"/>
      <c r="DH30" s="159"/>
      <c r="DI30" s="159"/>
      <c r="DJ30" s="159"/>
      <c r="DK30" s="174">
        <v>100</v>
      </c>
      <c r="DL30" s="174"/>
      <c r="DM30" s="174"/>
      <c r="DN30" s="174"/>
      <c r="DO30" s="174"/>
      <c r="DP30" s="174"/>
      <c r="DQ30" s="174"/>
      <c r="DR30" s="174"/>
      <c r="DS30" s="174"/>
      <c r="DT30" s="174"/>
      <c r="DU30" s="131">
        <v>3</v>
      </c>
      <c r="DV30" s="132"/>
      <c r="DW30" s="132"/>
      <c r="DX30" s="132"/>
      <c r="DY30" s="132"/>
      <c r="DZ30" s="132"/>
      <c r="EA30" s="133"/>
      <c r="EB30" s="66">
        <v>0</v>
      </c>
      <c r="EC30" s="66"/>
      <c r="ED30" s="66"/>
      <c r="EE30" s="66"/>
      <c r="EF30" s="66"/>
      <c r="EG30" s="66"/>
      <c r="EH30" s="66"/>
      <c r="EI30" s="66"/>
      <c r="EJ30" s="66"/>
      <c r="EK30" s="66"/>
      <c r="EL30" s="131" t="s">
        <v>99</v>
      </c>
      <c r="EM30" s="132"/>
      <c r="EN30" s="132"/>
      <c r="EO30" s="132"/>
      <c r="EP30" s="132"/>
      <c r="EQ30" s="132"/>
      <c r="ER30" s="132"/>
      <c r="ES30" s="132"/>
      <c r="ET30" s="132"/>
      <c r="EU30" s="133"/>
      <c r="EV30" s="156" t="s">
        <v>99</v>
      </c>
      <c r="EW30" s="156"/>
      <c r="EX30" s="156"/>
      <c r="EY30" s="156"/>
      <c r="EZ30" s="156"/>
      <c r="FA30" s="156"/>
      <c r="FB30" s="156"/>
      <c r="FC30" s="156"/>
      <c r="FD30" s="156"/>
      <c r="FE30" s="156"/>
    </row>
    <row r="31" spans="1:162" ht="12.75" customHeight="1" x14ac:dyDescent="0.2"/>
    <row r="32" spans="1:162" ht="15.75" customHeight="1" x14ac:dyDescent="0.2">
      <c r="A32" s="3" t="s">
        <v>95</v>
      </c>
      <c r="B32" s="3" t="s">
        <v>106</v>
      </c>
    </row>
    <row r="33" spans="1:162" ht="16.5" customHeight="1" x14ac:dyDescent="0.2"/>
    <row r="34" spans="1:162" ht="68.25" customHeight="1" x14ac:dyDescent="0.2">
      <c r="A34" s="154" t="s">
        <v>107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34" t="s">
        <v>108</v>
      </c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54" t="s">
        <v>109</v>
      </c>
      <c r="BI34" s="154"/>
      <c r="BJ34" s="154"/>
      <c r="BK34" s="154"/>
      <c r="BL34" s="154"/>
      <c r="BM34" s="154"/>
      <c r="BN34" s="154"/>
      <c r="BO34" s="154"/>
      <c r="BP34" s="154"/>
      <c r="BQ34" s="154"/>
      <c r="BR34" s="154"/>
      <c r="BS34" s="154"/>
      <c r="BT34" s="154"/>
      <c r="BU34" s="154"/>
      <c r="BV34" s="154"/>
      <c r="BW34" s="154"/>
      <c r="BX34" s="154"/>
      <c r="BY34" s="154" t="s">
        <v>110</v>
      </c>
      <c r="BZ34" s="154"/>
      <c r="CA34" s="154"/>
      <c r="CB34" s="154"/>
      <c r="CC34" s="154"/>
      <c r="CD34" s="154"/>
      <c r="CE34" s="154"/>
      <c r="CF34" s="154"/>
      <c r="CG34" s="154"/>
      <c r="CH34" s="154"/>
      <c r="CI34" s="154"/>
      <c r="CJ34" s="154"/>
      <c r="CK34" s="154" t="s">
        <v>111</v>
      </c>
      <c r="CL34" s="154"/>
      <c r="CM34" s="154"/>
      <c r="CN34" s="154"/>
      <c r="CO34" s="154"/>
      <c r="CP34" s="154"/>
      <c r="CQ34" s="154"/>
      <c r="CR34" s="154"/>
      <c r="CS34" s="154"/>
      <c r="CT34" s="154"/>
      <c r="CU34" s="154"/>
      <c r="CV34" s="154"/>
      <c r="CW34" s="154"/>
      <c r="CX34" s="154"/>
      <c r="CY34" s="154"/>
      <c r="CZ34" s="154"/>
      <c r="DA34" s="154"/>
      <c r="DB34" s="154"/>
      <c r="DC34" s="154"/>
      <c r="DD34" s="154"/>
      <c r="DE34" s="154"/>
      <c r="DF34" s="154"/>
      <c r="DG34" s="154"/>
      <c r="DH34" s="154"/>
      <c r="DI34" s="154" t="s">
        <v>112</v>
      </c>
      <c r="DJ34" s="154"/>
      <c r="DK34" s="154"/>
      <c r="DL34" s="154"/>
      <c r="DM34" s="154"/>
      <c r="DN34" s="154"/>
      <c r="DO34" s="154"/>
      <c r="DP34" s="154"/>
      <c r="DQ34" s="154"/>
      <c r="DR34" s="154"/>
      <c r="DS34" s="154"/>
      <c r="DT34" s="154"/>
      <c r="DU34" s="154"/>
      <c r="DV34" s="154"/>
      <c r="DW34" s="154"/>
      <c r="DX34" s="154"/>
      <c r="DY34" s="154"/>
      <c r="DZ34" s="154"/>
      <c r="EA34" s="154"/>
      <c r="EB34" s="154"/>
      <c r="EC34" s="154"/>
      <c r="ED34" s="154"/>
      <c r="EE34" s="154"/>
      <c r="EF34" s="154"/>
      <c r="EG34" s="154"/>
      <c r="EH34" s="197" t="s">
        <v>113</v>
      </c>
      <c r="EI34" s="197"/>
      <c r="EJ34" s="197"/>
      <c r="EK34" s="197"/>
      <c r="EL34" s="197"/>
      <c r="EM34" s="197"/>
      <c r="EN34" s="197"/>
      <c r="EO34" s="197"/>
      <c r="EP34" s="197"/>
      <c r="EQ34" s="197"/>
      <c r="ER34" s="197"/>
      <c r="ES34" s="197"/>
      <c r="ET34" s="197"/>
      <c r="EU34" s="197"/>
      <c r="EV34" s="197"/>
      <c r="EW34" s="197"/>
      <c r="EX34" s="197"/>
      <c r="EY34" s="197"/>
      <c r="EZ34" s="197"/>
      <c r="FA34" s="197"/>
      <c r="FB34" s="197"/>
      <c r="FC34" s="197"/>
      <c r="FD34" s="197"/>
      <c r="FE34" s="197"/>
    </row>
    <row r="35" spans="1:162" ht="12.75" customHeight="1" x14ac:dyDescent="0.2">
      <c r="A35" s="38"/>
      <c r="B35" s="89">
        <v>1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1"/>
      <c r="AR35" s="113">
        <v>2</v>
      </c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5"/>
      <c r="BH35" s="89">
        <v>3</v>
      </c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1"/>
      <c r="BY35" s="89">
        <v>4</v>
      </c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1"/>
      <c r="CK35" s="89">
        <v>5</v>
      </c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1"/>
      <c r="DI35" s="89">
        <v>6</v>
      </c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1"/>
      <c r="EH35" s="161" t="s">
        <v>119</v>
      </c>
      <c r="EI35" s="162"/>
      <c r="EJ35" s="162"/>
      <c r="EK35" s="162"/>
      <c r="EL35" s="162"/>
      <c r="EM35" s="162"/>
      <c r="EN35" s="162"/>
      <c r="EO35" s="162"/>
      <c r="EP35" s="162"/>
      <c r="EQ35" s="162"/>
      <c r="ER35" s="162"/>
      <c r="ES35" s="162"/>
      <c r="ET35" s="162"/>
      <c r="EU35" s="162"/>
      <c r="EV35" s="162"/>
      <c r="EW35" s="162"/>
      <c r="EX35" s="162"/>
      <c r="EY35" s="162"/>
      <c r="EZ35" s="162"/>
      <c r="FA35" s="162"/>
      <c r="FB35" s="162"/>
      <c r="FC35" s="162"/>
      <c r="FD35" s="162"/>
      <c r="FE35" s="163"/>
    </row>
    <row r="36" spans="1:162" ht="28.5" customHeight="1" x14ac:dyDescent="0.2">
      <c r="A36" s="45"/>
      <c r="B36" s="195" t="s">
        <v>61</v>
      </c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65" t="s">
        <v>126</v>
      </c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196">
        <f>10*CR28</f>
        <v>1000</v>
      </c>
      <c r="BI36" s="196"/>
      <c r="BJ36" s="196"/>
      <c r="BK36" s="196"/>
      <c r="BL36" s="196"/>
      <c r="BM36" s="196"/>
      <c r="BN36" s="196"/>
      <c r="BO36" s="196"/>
      <c r="BP36" s="196"/>
      <c r="BQ36" s="196"/>
      <c r="BR36" s="196"/>
      <c r="BS36" s="196"/>
      <c r="BT36" s="196"/>
      <c r="BU36" s="196"/>
      <c r="BV36" s="196"/>
      <c r="BW36" s="196"/>
      <c r="BX36" s="196"/>
      <c r="BY36" s="190">
        <v>1000</v>
      </c>
      <c r="BZ36" s="190"/>
      <c r="CA36" s="190"/>
      <c r="CB36" s="190"/>
      <c r="CC36" s="190"/>
      <c r="CD36" s="190"/>
      <c r="CE36" s="190"/>
      <c r="CF36" s="190"/>
      <c r="CG36" s="190"/>
      <c r="CH36" s="190"/>
      <c r="CI36" s="190"/>
      <c r="CJ36" s="190"/>
      <c r="CK36" s="196">
        <f>DC28*10</f>
        <v>0</v>
      </c>
      <c r="CL36" s="196"/>
      <c r="CM36" s="196"/>
      <c r="CN36" s="196"/>
      <c r="CO36" s="196"/>
      <c r="CP36" s="196"/>
      <c r="CQ36" s="196"/>
      <c r="CR36" s="196"/>
      <c r="CS36" s="196"/>
      <c r="CT36" s="196"/>
      <c r="CU36" s="196"/>
      <c r="CV36" s="196"/>
      <c r="CW36" s="196"/>
      <c r="CX36" s="196"/>
      <c r="CY36" s="196"/>
      <c r="CZ36" s="196"/>
      <c r="DA36" s="196"/>
      <c r="DB36" s="196"/>
      <c r="DC36" s="196"/>
      <c r="DD36" s="196"/>
      <c r="DE36" s="196"/>
      <c r="DF36" s="196"/>
      <c r="DG36" s="196"/>
      <c r="DH36" s="196"/>
      <c r="DI36" s="190">
        <v>0</v>
      </c>
      <c r="DJ36" s="190"/>
      <c r="DK36" s="190"/>
      <c r="DL36" s="190"/>
      <c r="DM36" s="190"/>
      <c r="DN36" s="190"/>
      <c r="DO36" s="190"/>
      <c r="DP36" s="190"/>
      <c r="DQ36" s="190"/>
      <c r="DR36" s="190"/>
      <c r="DS36" s="190"/>
      <c r="DT36" s="190"/>
      <c r="DU36" s="190"/>
      <c r="DV36" s="190"/>
      <c r="DW36" s="190"/>
      <c r="DX36" s="190"/>
      <c r="DY36" s="190"/>
      <c r="DZ36" s="190"/>
      <c r="EA36" s="190"/>
      <c r="EB36" s="190"/>
      <c r="EC36" s="190"/>
      <c r="ED36" s="190"/>
      <c r="EE36" s="190"/>
      <c r="EF36" s="190"/>
      <c r="EG36" s="190"/>
      <c r="EH36" s="167">
        <f>DC28*10-DI36</f>
        <v>0</v>
      </c>
      <c r="EI36" s="167"/>
      <c r="EJ36" s="167"/>
      <c r="EK36" s="167"/>
      <c r="EL36" s="167"/>
      <c r="EM36" s="167"/>
      <c r="EN36" s="167"/>
      <c r="EO36" s="167"/>
      <c r="EP36" s="167"/>
      <c r="EQ36" s="167"/>
      <c r="ER36" s="167"/>
      <c r="ES36" s="167"/>
      <c r="ET36" s="167"/>
      <c r="EU36" s="167"/>
      <c r="EV36" s="167"/>
      <c r="EW36" s="167"/>
      <c r="EX36" s="167"/>
      <c r="EY36" s="167"/>
      <c r="EZ36" s="167"/>
      <c r="FA36" s="167"/>
      <c r="FB36" s="167"/>
      <c r="FC36" s="167"/>
      <c r="FD36" s="167"/>
      <c r="FE36" s="167"/>
    </row>
    <row r="37" spans="1:162" ht="27" customHeight="1" x14ac:dyDescent="0.2">
      <c r="A37" s="195" t="s">
        <v>61</v>
      </c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65" t="s">
        <v>125</v>
      </c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196">
        <f>21.7*CR29</f>
        <v>2170</v>
      </c>
      <c r="BI37" s="196"/>
      <c r="BJ37" s="196"/>
      <c r="BK37" s="196"/>
      <c r="BL37" s="196"/>
      <c r="BM37" s="196"/>
      <c r="BN37" s="196"/>
      <c r="BO37" s="196"/>
      <c r="BP37" s="196"/>
      <c r="BQ37" s="196"/>
      <c r="BR37" s="196"/>
      <c r="BS37" s="196"/>
      <c r="BT37" s="196"/>
      <c r="BU37" s="196"/>
      <c r="BV37" s="196"/>
      <c r="BW37" s="196"/>
      <c r="BX37" s="196"/>
      <c r="BY37" s="190">
        <v>2170</v>
      </c>
      <c r="BZ37" s="190"/>
      <c r="CA37" s="190"/>
      <c r="CB37" s="190"/>
      <c r="CC37" s="190"/>
      <c r="CD37" s="190"/>
      <c r="CE37" s="190"/>
      <c r="CF37" s="190"/>
      <c r="CG37" s="190"/>
      <c r="CH37" s="190"/>
      <c r="CI37" s="190"/>
      <c r="CJ37" s="190"/>
      <c r="CK37" s="196">
        <f>DC29*21.7</f>
        <v>0</v>
      </c>
      <c r="CL37" s="196"/>
      <c r="CM37" s="196"/>
      <c r="CN37" s="196"/>
      <c r="CO37" s="196"/>
      <c r="CP37" s="196"/>
      <c r="CQ37" s="196"/>
      <c r="CR37" s="196"/>
      <c r="CS37" s="196"/>
      <c r="CT37" s="196"/>
      <c r="CU37" s="196"/>
      <c r="CV37" s="196"/>
      <c r="CW37" s="196"/>
      <c r="CX37" s="196"/>
      <c r="CY37" s="196"/>
      <c r="CZ37" s="196"/>
      <c r="DA37" s="196"/>
      <c r="DB37" s="196"/>
      <c r="DC37" s="196"/>
      <c r="DD37" s="196"/>
      <c r="DE37" s="196"/>
      <c r="DF37" s="196"/>
      <c r="DG37" s="196"/>
      <c r="DH37" s="196"/>
      <c r="DI37" s="190">
        <v>0</v>
      </c>
      <c r="DJ37" s="190"/>
      <c r="DK37" s="190"/>
      <c r="DL37" s="190"/>
      <c r="DM37" s="190"/>
      <c r="DN37" s="190"/>
      <c r="DO37" s="190"/>
      <c r="DP37" s="190"/>
      <c r="DQ37" s="190"/>
      <c r="DR37" s="190"/>
      <c r="DS37" s="190"/>
      <c r="DT37" s="190"/>
      <c r="DU37" s="190"/>
      <c r="DV37" s="190"/>
      <c r="DW37" s="190"/>
      <c r="DX37" s="190"/>
      <c r="DY37" s="190"/>
      <c r="DZ37" s="190"/>
      <c r="EA37" s="190"/>
      <c r="EB37" s="190"/>
      <c r="EC37" s="190"/>
      <c r="ED37" s="190"/>
      <c r="EE37" s="190"/>
      <c r="EF37" s="190"/>
      <c r="EG37" s="190"/>
      <c r="EH37" s="167">
        <f>DC29*21.7-DI37</f>
        <v>0</v>
      </c>
      <c r="EI37" s="167"/>
      <c r="EJ37" s="167"/>
      <c r="EK37" s="167"/>
      <c r="EL37" s="167"/>
      <c r="EM37" s="167"/>
      <c r="EN37" s="167"/>
      <c r="EO37" s="167"/>
      <c r="EP37" s="167"/>
      <c r="EQ37" s="167"/>
      <c r="ER37" s="167"/>
      <c r="ES37" s="167"/>
      <c r="ET37" s="167"/>
      <c r="EU37" s="167"/>
      <c r="EV37" s="167"/>
      <c r="EW37" s="167"/>
      <c r="EX37" s="167"/>
      <c r="EY37" s="167"/>
      <c r="EZ37" s="167"/>
      <c r="FA37" s="167"/>
      <c r="FB37" s="167"/>
      <c r="FC37" s="167"/>
      <c r="FD37" s="167"/>
      <c r="FE37" s="167"/>
    </row>
    <row r="38" spans="1:162" ht="30" customHeight="1" x14ac:dyDescent="0.2">
      <c r="A38" s="45"/>
      <c r="B38" s="195" t="s">
        <v>61</v>
      </c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65" t="s">
        <v>123</v>
      </c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196">
        <f>CR30*188.91</f>
        <v>18891</v>
      </c>
      <c r="BI38" s="196"/>
      <c r="BJ38" s="196"/>
      <c r="BK38" s="196"/>
      <c r="BL38" s="196"/>
      <c r="BM38" s="196"/>
      <c r="BN38" s="196"/>
      <c r="BO38" s="196"/>
      <c r="BP38" s="196"/>
      <c r="BQ38" s="196"/>
      <c r="BR38" s="196"/>
      <c r="BS38" s="196"/>
      <c r="BT38" s="196"/>
      <c r="BU38" s="196"/>
      <c r="BV38" s="196"/>
      <c r="BW38" s="196"/>
      <c r="BX38" s="196"/>
      <c r="BY38" s="190">
        <v>18891</v>
      </c>
      <c r="BZ38" s="190"/>
      <c r="CA38" s="190"/>
      <c r="CB38" s="190"/>
      <c r="CC38" s="190"/>
      <c r="CD38" s="190"/>
      <c r="CE38" s="190"/>
      <c r="CF38" s="190"/>
      <c r="CG38" s="190"/>
      <c r="CH38" s="190"/>
      <c r="CI38" s="190"/>
      <c r="CJ38" s="190"/>
      <c r="CK38" s="196">
        <f>DC30*188.91</f>
        <v>0</v>
      </c>
      <c r="CL38" s="196"/>
      <c r="CM38" s="196"/>
      <c r="CN38" s="196"/>
      <c r="CO38" s="196"/>
      <c r="CP38" s="196"/>
      <c r="CQ38" s="196"/>
      <c r="CR38" s="196"/>
      <c r="CS38" s="196"/>
      <c r="CT38" s="196"/>
      <c r="CU38" s="196"/>
      <c r="CV38" s="196"/>
      <c r="CW38" s="196"/>
      <c r="CX38" s="196"/>
      <c r="CY38" s="196"/>
      <c r="CZ38" s="196"/>
      <c r="DA38" s="196"/>
      <c r="DB38" s="196"/>
      <c r="DC38" s="196"/>
      <c r="DD38" s="196"/>
      <c r="DE38" s="196"/>
      <c r="DF38" s="196"/>
      <c r="DG38" s="196"/>
      <c r="DH38" s="196"/>
      <c r="DI38" s="190">
        <v>0</v>
      </c>
      <c r="DJ38" s="190"/>
      <c r="DK38" s="190"/>
      <c r="DL38" s="190"/>
      <c r="DM38" s="190"/>
      <c r="DN38" s="190"/>
      <c r="DO38" s="190"/>
      <c r="DP38" s="190"/>
      <c r="DQ38" s="190"/>
      <c r="DR38" s="190"/>
      <c r="DS38" s="190"/>
      <c r="DT38" s="190"/>
      <c r="DU38" s="190"/>
      <c r="DV38" s="190"/>
      <c r="DW38" s="190"/>
      <c r="DX38" s="190"/>
      <c r="DY38" s="190"/>
      <c r="DZ38" s="190"/>
      <c r="EA38" s="190"/>
      <c r="EB38" s="190"/>
      <c r="EC38" s="190"/>
      <c r="ED38" s="190"/>
      <c r="EE38" s="190"/>
      <c r="EF38" s="190"/>
      <c r="EG38" s="190"/>
      <c r="EH38" s="167">
        <f>DC30*188.91-DI38</f>
        <v>0</v>
      </c>
      <c r="EI38" s="167"/>
      <c r="EJ38" s="167"/>
      <c r="EK38" s="167"/>
      <c r="EL38" s="167"/>
      <c r="EM38" s="167"/>
      <c r="EN38" s="167"/>
      <c r="EO38" s="167"/>
      <c r="EP38" s="167"/>
      <c r="EQ38" s="167"/>
      <c r="ER38" s="167"/>
      <c r="ES38" s="167"/>
      <c r="ET38" s="167"/>
      <c r="EU38" s="167"/>
      <c r="EV38" s="167"/>
      <c r="EW38" s="167"/>
      <c r="EX38" s="167"/>
      <c r="EY38" s="167"/>
      <c r="EZ38" s="167"/>
      <c r="FA38" s="167"/>
      <c r="FB38" s="167"/>
      <c r="FC38" s="167"/>
      <c r="FD38" s="167"/>
      <c r="FE38" s="167"/>
    </row>
    <row r="39" spans="1:162" ht="17.25" customHeight="1" x14ac:dyDescent="0.2">
      <c r="A39" s="46"/>
      <c r="B39" s="191" t="s">
        <v>118</v>
      </c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191"/>
      <c r="AO39" s="191"/>
      <c r="AP39" s="191"/>
      <c r="AQ39" s="191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/>
      <c r="BE39" s="192"/>
      <c r="BF39" s="192"/>
      <c r="BG39" s="192"/>
      <c r="BH39" s="193">
        <f>BH36+BH37+BH38</f>
        <v>22061</v>
      </c>
      <c r="BI39" s="193"/>
      <c r="BJ39" s="193"/>
      <c r="BK39" s="193"/>
      <c r="BL39" s="193"/>
      <c r="BM39" s="193"/>
      <c r="BN39" s="193"/>
      <c r="BO39" s="193"/>
      <c r="BP39" s="193"/>
      <c r="BQ39" s="193"/>
      <c r="BR39" s="193"/>
      <c r="BS39" s="193"/>
      <c r="BT39" s="193"/>
      <c r="BU39" s="193"/>
      <c r="BV39" s="193"/>
      <c r="BW39" s="193"/>
      <c r="BX39" s="193"/>
      <c r="BY39" s="194">
        <f>BY36+BY37+BY38</f>
        <v>22061</v>
      </c>
      <c r="BZ39" s="194"/>
      <c r="CA39" s="194"/>
      <c r="CB39" s="194"/>
      <c r="CC39" s="194"/>
      <c r="CD39" s="194"/>
      <c r="CE39" s="194"/>
      <c r="CF39" s="194"/>
      <c r="CG39" s="194"/>
      <c r="CH39" s="194"/>
      <c r="CI39" s="194"/>
      <c r="CJ39" s="194"/>
      <c r="CK39" s="193">
        <f>CK36+CK37+CK38</f>
        <v>0</v>
      </c>
      <c r="CL39" s="193"/>
      <c r="CM39" s="193"/>
      <c r="CN39" s="193"/>
      <c r="CO39" s="193"/>
      <c r="CP39" s="193"/>
      <c r="CQ39" s="193"/>
      <c r="CR39" s="193"/>
      <c r="CS39" s="193"/>
      <c r="CT39" s="193"/>
      <c r="CU39" s="193"/>
      <c r="CV39" s="193"/>
      <c r="CW39" s="193"/>
      <c r="CX39" s="193"/>
      <c r="CY39" s="193"/>
      <c r="CZ39" s="193"/>
      <c r="DA39" s="193"/>
      <c r="DB39" s="193"/>
      <c r="DC39" s="193"/>
      <c r="DD39" s="193"/>
      <c r="DE39" s="193"/>
      <c r="DF39" s="193"/>
      <c r="DG39" s="193"/>
      <c r="DH39" s="193"/>
      <c r="DI39" s="194">
        <f>DI36+DI37+DI38</f>
        <v>0</v>
      </c>
      <c r="DJ39" s="194"/>
      <c r="DK39" s="194"/>
      <c r="DL39" s="194"/>
      <c r="DM39" s="194"/>
      <c r="DN39" s="194"/>
      <c r="DO39" s="194"/>
      <c r="DP39" s="194"/>
      <c r="DQ39" s="194"/>
      <c r="DR39" s="194"/>
      <c r="DS39" s="194"/>
      <c r="DT39" s="194"/>
      <c r="DU39" s="194"/>
      <c r="DV39" s="194"/>
      <c r="DW39" s="194"/>
      <c r="DX39" s="194"/>
      <c r="DY39" s="194"/>
      <c r="DZ39" s="194"/>
      <c r="EA39" s="194"/>
      <c r="EB39" s="194"/>
      <c r="EC39" s="194"/>
      <c r="ED39" s="194"/>
      <c r="EE39" s="194"/>
      <c r="EF39" s="194"/>
      <c r="EG39" s="194"/>
      <c r="EH39" s="171">
        <f>EH36+EH37+EH38</f>
        <v>0</v>
      </c>
      <c r="EI39" s="171"/>
      <c r="EJ39" s="171"/>
      <c r="EK39" s="171"/>
      <c r="EL39" s="171"/>
      <c r="EM39" s="171"/>
      <c r="EN39" s="171"/>
      <c r="EO39" s="171"/>
      <c r="EP39" s="171"/>
      <c r="EQ39" s="171"/>
      <c r="ER39" s="171"/>
      <c r="ES39" s="171"/>
      <c r="ET39" s="171"/>
      <c r="EU39" s="171"/>
      <c r="EV39" s="171"/>
      <c r="EW39" s="171"/>
      <c r="EX39" s="171"/>
      <c r="EY39" s="171"/>
      <c r="EZ39" s="171"/>
      <c r="FA39" s="171"/>
      <c r="FB39" s="171"/>
      <c r="FC39" s="171"/>
      <c r="FD39" s="171"/>
      <c r="FE39" s="171"/>
    </row>
    <row r="40" spans="1:162" ht="33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</row>
    <row r="41" spans="1:162" ht="33.75" customHeight="1" x14ac:dyDescent="0.2"/>
    <row r="42" spans="1:162" ht="16.5" customHeight="1" x14ac:dyDescent="0.25">
      <c r="B42" s="29" t="s">
        <v>103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187" t="s">
        <v>29</v>
      </c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  <c r="BI42" s="187"/>
      <c r="BJ42" s="187"/>
      <c r="BK42" s="187"/>
      <c r="BL42" s="187"/>
      <c r="BM42" s="187"/>
      <c r="BN42" s="187"/>
      <c r="BO42" s="187"/>
      <c r="BP42" s="187"/>
      <c r="BQ42" s="187"/>
      <c r="BR42" s="187"/>
      <c r="BS42" s="187"/>
      <c r="BT42" s="187"/>
      <c r="BU42" s="187"/>
      <c r="BV42" s="29"/>
      <c r="BW42" s="29"/>
      <c r="BX42" s="30"/>
      <c r="BY42" s="187"/>
      <c r="BZ42" s="187"/>
      <c r="CA42" s="187"/>
      <c r="CB42" s="187"/>
      <c r="CC42" s="187"/>
      <c r="CD42" s="187"/>
      <c r="CE42" s="187"/>
      <c r="CF42" s="187"/>
      <c r="CG42" s="187"/>
      <c r="CH42" s="187"/>
      <c r="CI42" s="187"/>
      <c r="CJ42" s="187"/>
      <c r="CK42" s="187"/>
      <c r="CL42" s="187"/>
      <c r="CM42" s="187"/>
      <c r="CN42" s="187"/>
      <c r="CO42" s="187"/>
      <c r="CP42" s="187"/>
      <c r="CQ42" s="187"/>
      <c r="CR42" s="187"/>
      <c r="CS42" s="30"/>
      <c r="CT42" s="29"/>
      <c r="CU42" s="29"/>
      <c r="CV42" s="188" t="s">
        <v>129</v>
      </c>
      <c r="CW42" s="188"/>
      <c r="CX42" s="188"/>
      <c r="CY42" s="188"/>
      <c r="CZ42" s="188"/>
      <c r="DA42" s="188"/>
      <c r="DB42" s="188"/>
      <c r="DC42" s="188"/>
      <c r="DD42" s="188"/>
      <c r="DE42" s="188"/>
      <c r="DF42" s="188"/>
      <c r="DG42" s="188"/>
      <c r="DH42" s="188"/>
      <c r="DI42" s="188"/>
      <c r="DJ42" s="188"/>
      <c r="DK42" s="188"/>
      <c r="DL42" s="188"/>
      <c r="DM42" s="188"/>
      <c r="DN42" s="188"/>
      <c r="DO42" s="188"/>
      <c r="DP42" s="188"/>
      <c r="DQ42" s="188"/>
      <c r="DR42" s="188"/>
      <c r="DS42" s="188"/>
      <c r="DT42" s="188"/>
      <c r="DU42" s="188"/>
      <c r="DV42" s="188"/>
      <c r="DW42" s="188"/>
      <c r="DX42" s="188"/>
      <c r="DY42" s="188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ht="12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189" t="s">
        <v>2</v>
      </c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32"/>
      <c r="BW43" s="32"/>
      <c r="BX43" s="33"/>
      <c r="BY43" s="189" t="s">
        <v>3</v>
      </c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33"/>
      <c r="CT43" s="32"/>
      <c r="CU43" s="32"/>
      <c r="CV43" s="189" t="s">
        <v>4</v>
      </c>
      <c r="CW43" s="189"/>
      <c r="CX43" s="189"/>
      <c r="CY43" s="189"/>
      <c r="CZ43" s="189"/>
      <c r="DA43" s="189"/>
      <c r="DB43" s="189"/>
      <c r="DC43" s="189"/>
      <c r="DD43" s="189"/>
      <c r="DE43" s="189"/>
      <c r="DF43" s="189"/>
      <c r="DG43" s="189"/>
      <c r="DH43" s="189"/>
      <c r="DI43" s="189"/>
      <c r="DJ43" s="189"/>
      <c r="DK43" s="189"/>
      <c r="DL43" s="189"/>
      <c r="DM43" s="189"/>
      <c r="DN43" s="189"/>
      <c r="DO43" s="189"/>
      <c r="DP43" s="189"/>
      <c r="DQ43" s="189"/>
      <c r="DR43" s="189"/>
      <c r="DS43" s="189"/>
      <c r="DT43" s="189"/>
      <c r="DU43" s="189"/>
      <c r="DV43" s="189"/>
      <c r="DW43" s="189"/>
      <c r="DX43" s="189"/>
      <c r="DY43" s="189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ht="12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ht="17.25" customHeight="1" x14ac:dyDescent="0.25">
      <c r="B45" s="186" t="s">
        <v>132</v>
      </c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</row>
  </sheetData>
  <sheetProtection algorithmName="SHA-512" hashValue="P73YuXUDudnCfo8XGciAA3h6jlkiI4Q4fKHzkgzFR5ErMf9pR6Lo8jd/a2K+rOjMbCJ+SQMIQLTxwl3oZdcUCg==" saltValue="L5u4y+wmVD6DBJU1TC02mg==" spinCount="100000" sheet="1" objects="1" scenarios="1"/>
  <mergeCells count="233">
    <mergeCell ref="CB27:CL27"/>
    <mergeCell ref="CM27:CQ27"/>
    <mergeCell ref="CR27:DB27"/>
    <mergeCell ref="DC27:DJ27"/>
    <mergeCell ref="DK27:DT27"/>
    <mergeCell ref="DU27:EA27"/>
    <mergeCell ref="CB28:CL28"/>
    <mergeCell ref="CM28:CQ28"/>
    <mergeCell ref="CR28:DB28"/>
    <mergeCell ref="DC28:DJ28"/>
    <mergeCell ref="DK28:DT28"/>
    <mergeCell ref="DU28:EA28"/>
    <mergeCell ref="CB29:CL29"/>
    <mergeCell ref="CM29:CQ29"/>
    <mergeCell ref="CR29:DB29"/>
    <mergeCell ref="DC29:DJ29"/>
    <mergeCell ref="EH37:FE37"/>
    <mergeCell ref="B38:AQ38"/>
    <mergeCell ref="AR38:BG38"/>
    <mergeCell ref="BH38:BX38"/>
    <mergeCell ref="BY38:CJ38"/>
    <mergeCell ref="CK38:DH38"/>
    <mergeCell ref="DI38:EG38"/>
    <mergeCell ref="EH38:FE38"/>
    <mergeCell ref="A34:AQ34"/>
    <mergeCell ref="AR34:BG34"/>
    <mergeCell ref="EH34:FE34"/>
    <mergeCell ref="DI34:EG34"/>
    <mergeCell ref="CK34:DH34"/>
    <mergeCell ref="BY34:CJ34"/>
    <mergeCell ref="BH34:BX34"/>
    <mergeCell ref="B36:AQ36"/>
    <mergeCell ref="AR36:BG36"/>
    <mergeCell ref="BH36:BX36"/>
    <mergeCell ref="BY36:CJ36"/>
    <mergeCell ref="CK36:DH36"/>
    <mergeCell ref="B39:AQ39"/>
    <mergeCell ref="AR39:BG39"/>
    <mergeCell ref="BH39:BX39"/>
    <mergeCell ref="BY39:CJ39"/>
    <mergeCell ref="CK39:DH39"/>
    <mergeCell ref="DI39:EG39"/>
    <mergeCell ref="EH39:FE39"/>
    <mergeCell ref="A37:AQ37"/>
    <mergeCell ref="AR37:BG37"/>
    <mergeCell ref="BH37:BX37"/>
    <mergeCell ref="BY37:CJ37"/>
    <mergeCell ref="CK37:DH37"/>
    <mergeCell ref="DI37:EG37"/>
    <mergeCell ref="DI36:EG36"/>
    <mergeCell ref="EH36:FE36"/>
    <mergeCell ref="B35:AQ35"/>
    <mergeCell ref="AR35:BG35"/>
    <mergeCell ref="BH35:BX35"/>
    <mergeCell ref="BY35:CJ35"/>
    <mergeCell ref="CK35:DH35"/>
    <mergeCell ref="DI35:EG35"/>
    <mergeCell ref="EH35:FE35"/>
    <mergeCell ref="EL29:EU29"/>
    <mergeCell ref="EV29:FE29"/>
    <mergeCell ref="B30:M30"/>
    <mergeCell ref="N30:Y30"/>
    <mergeCell ref="Z30:AK30"/>
    <mergeCell ref="AL30:AW30"/>
    <mergeCell ref="AX30:BI30"/>
    <mergeCell ref="BJ30:BU30"/>
    <mergeCell ref="EB30:EK30"/>
    <mergeCell ref="EL30:EU30"/>
    <mergeCell ref="EV30:FE30"/>
    <mergeCell ref="A29:M29"/>
    <mergeCell ref="N29:Y29"/>
    <mergeCell ref="Z29:AK29"/>
    <mergeCell ref="AL29:AW29"/>
    <mergeCell ref="AX29:BI29"/>
    <mergeCell ref="BJ29:BU29"/>
    <mergeCell ref="CB30:CL30"/>
    <mergeCell ref="CM30:CQ30"/>
    <mergeCell ref="CR30:DB30"/>
    <mergeCell ref="DC30:DJ30"/>
    <mergeCell ref="DK30:DT30"/>
    <mergeCell ref="DU30:EA30"/>
    <mergeCell ref="BV30:CA30"/>
    <mergeCell ref="BV27:CA27"/>
    <mergeCell ref="BV28:CA28"/>
    <mergeCell ref="BV29:CA29"/>
    <mergeCell ref="DK29:DT29"/>
    <mergeCell ref="DU29:EA29"/>
    <mergeCell ref="EB27:EK27"/>
    <mergeCell ref="EL27:EU27"/>
    <mergeCell ref="EV27:FE27"/>
    <mergeCell ref="A28:M28"/>
    <mergeCell ref="N28:Y28"/>
    <mergeCell ref="Z28:AK28"/>
    <mergeCell ref="AL28:AW28"/>
    <mergeCell ref="AX28:BI28"/>
    <mergeCell ref="BJ28:BU28"/>
    <mergeCell ref="EB28:EK28"/>
    <mergeCell ref="EL28:EU28"/>
    <mergeCell ref="EV28:FE28"/>
    <mergeCell ref="A27:M27"/>
    <mergeCell ref="N27:Y27"/>
    <mergeCell ref="Z27:AK27"/>
    <mergeCell ref="AL27:AW27"/>
    <mergeCell ref="AX27:BI27"/>
    <mergeCell ref="BJ27:BU27"/>
    <mergeCell ref="EB29:EK29"/>
    <mergeCell ref="EB24:EK26"/>
    <mergeCell ref="EL24:EU26"/>
    <mergeCell ref="N25:Y25"/>
    <mergeCell ref="Z25:AK25"/>
    <mergeCell ref="AL25:AW25"/>
    <mergeCell ref="AX25:BI25"/>
    <mergeCell ref="BJ25:BU25"/>
    <mergeCell ref="N26:Y26"/>
    <mergeCell ref="Z26:AK26"/>
    <mergeCell ref="AL26:AW26"/>
    <mergeCell ref="AX26:BI26"/>
    <mergeCell ref="BJ26:BU26"/>
    <mergeCell ref="BV24:CA26"/>
    <mergeCell ref="CB24:CQ24"/>
    <mergeCell ref="CR24:DB26"/>
    <mergeCell ref="DC24:DJ26"/>
    <mergeCell ref="DK24:DT26"/>
    <mergeCell ref="DU24:EA26"/>
    <mergeCell ref="CB25:CL26"/>
    <mergeCell ref="CM25:CQ26"/>
    <mergeCell ref="B45:AR45"/>
    <mergeCell ref="EJ18:ET18"/>
    <mergeCell ref="EU18:FE18"/>
    <mergeCell ref="BX19:CF19"/>
    <mergeCell ref="CI19:CS19"/>
    <mergeCell ref="CT19:DA19"/>
    <mergeCell ref="DB19:DM19"/>
    <mergeCell ref="DN19:DX19"/>
    <mergeCell ref="DY19:EI19"/>
    <mergeCell ref="EJ19:ET19"/>
    <mergeCell ref="AT42:BU42"/>
    <mergeCell ref="BY42:CR42"/>
    <mergeCell ref="CV42:DY42"/>
    <mergeCell ref="AT43:BU43"/>
    <mergeCell ref="BY43:CR43"/>
    <mergeCell ref="CV43:DY43"/>
    <mergeCell ref="A23:M26"/>
    <mergeCell ref="N23:AW24"/>
    <mergeCell ref="AX23:BU24"/>
    <mergeCell ref="BV23:EU23"/>
    <mergeCell ref="EV23:FE26"/>
    <mergeCell ref="A18:O19"/>
    <mergeCell ref="P18:AA19"/>
    <mergeCell ref="AB18:AM19"/>
    <mergeCell ref="AN18:AY19"/>
    <mergeCell ref="BA18:BK19"/>
    <mergeCell ref="BL18:BW19"/>
    <mergeCell ref="EU19:FE19"/>
    <mergeCell ref="BX18:CF18"/>
    <mergeCell ref="CI18:CS18"/>
    <mergeCell ref="CT18:DA18"/>
    <mergeCell ref="DB18:DM18"/>
    <mergeCell ref="DN18:DX18"/>
    <mergeCell ref="DY18:EI18"/>
    <mergeCell ref="A17:O17"/>
    <mergeCell ref="P17:AA17"/>
    <mergeCell ref="AB17:AM17"/>
    <mergeCell ref="AN17:AY17"/>
    <mergeCell ref="AZ17:BK17"/>
    <mergeCell ref="BL17:BW17"/>
    <mergeCell ref="EJ17:ET17"/>
    <mergeCell ref="EU17:FE17"/>
    <mergeCell ref="BX17:CH17"/>
    <mergeCell ref="CI17:CS17"/>
    <mergeCell ref="CT17:DA17"/>
    <mergeCell ref="DB17:DM17"/>
    <mergeCell ref="DN17:DX17"/>
    <mergeCell ref="DY17:EI17"/>
    <mergeCell ref="DB15:DM15"/>
    <mergeCell ref="DN15:DX15"/>
    <mergeCell ref="DY15:EI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CT16:DA16"/>
    <mergeCell ref="DB16:DM16"/>
    <mergeCell ref="DN16:DX16"/>
    <mergeCell ref="DY16:EI16"/>
    <mergeCell ref="EJ16:ET16"/>
    <mergeCell ref="EU16:FE16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BX15:CH15"/>
    <mergeCell ref="CI15:CS15"/>
    <mergeCell ref="CT15:DA15"/>
    <mergeCell ref="B1:FE1"/>
    <mergeCell ref="A3:AU3"/>
    <mergeCell ref="AV3:DI3"/>
    <mergeCell ref="ES3:FE5"/>
    <mergeCell ref="A4:DI4"/>
    <mergeCell ref="A5:BF5"/>
    <mergeCell ref="BG5:DI5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</mergeCells>
  <pageMargins left="0.15748031496062992" right="0.15748031496062992" top="0.47244094488188981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2016-12-09T06:18:58Z</cp:lastPrinted>
  <dcterms:created xsi:type="dcterms:W3CDTF">2008-10-01T13:21:49Z</dcterms:created>
  <dcterms:modified xsi:type="dcterms:W3CDTF">2017-04-13T09:18:52Z</dcterms:modified>
</cp:coreProperties>
</file>